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5195" windowHeight="7680" tabRatio="844" firstSheet="1" activeTab="1"/>
  </bookViews>
  <sheets>
    <sheet name="special categories" sheetId="40" state="hidden" r:id="rId1"/>
    <sheet name="SPARK" sheetId="57" r:id="rId2"/>
    <sheet name="AVEO 5DR " sheetId="58" r:id="rId3"/>
    <sheet name="AVEO 5DR DIESEL" sheetId="59" r:id="rId4"/>
    <sheet name="AVEO 4DR" sheetId="60" r:id="rId5"/>
    <sheet name="AVEO 4DR DIESEL" sheetId="61" r:id="rId6"/>
    <sheet name="CRUZE 5DR" sheetId="63" r:id="rId7"/>
    <sheet name="CRUZE 5DR TURBO" sheetId="44" r:id="rId8"/>
    <sheet name="CRUZE 4DR" sheetId="62" r:id="rId9"/>
    <sheet name="CRUZE 4DR DIESEL" sheetId="50" r:id="rId10"/>
    <sheet name="CRUZE SW" sheetId="56" r:id="rId11"/>
    <sheet name="ORLANDO" sheetId="64" r:id="rId12"/>
    <sheet name="ORLANDO TURBO" sheetId="42" r:id="rId13"/>
    <sheet name="TRAX" sheetId="66" r:id="rId14"/>
    <sheet name="CAPTIVA" sheetId="65" r:id="rId15"/>
  </sheets>
  <definedNames>
    <definedName name="_xlnm.Print_Area" localSheetId="8">'CRUZE 4DR'!$A$1:$E$75</definedName>
    <definedName name="_xlnm.Print_Area" localSheetId="9">'CRUZE 4DR DIESEL'!$A$1:$C$64</definedName>
    <definedName name="_xlnm.Print_Area" localSheetId="6">'CRUZE 5DR'!$A$1:$G$76</definedName>
    <definedName name="_xlnm.Print_Area" localSheetId="7">'CRUZE 5DR TURBO'!$A$1:$F$67</definedName>
    <definedName name="_xlnm.Print_Area" localSheetId="11">ORLANDO!$A$1:$B$75</definedName>
    <definedName name="_xlnm.Print_Area" localSheetId="12">'ORLANDO TURBO'!$A$1:$D$77</definedName>
    <definedName name="_xlnm.Print_Area" localSheetId="0">'special categories'!$A$1:$E$62</definedName>
  </definedNames>
  <calcPr calcId="125725"/>
</workbook>
</file>

<file path=xl/calcChain.xml><?xml version="1.0" encoding="utf-8"?>
<calcChain xmlns="http://schemas.openxmlformats.org/spreadsheetml/2006/main">
  <c r="G87" i="66"/>
  <c r="E87"/>
  <c r="G11"/>
  <c r="E11"/>
  <c r="H11"/>
  <c r="H87" s="1"/>
  <c r="F11"/>
  <c r="F87" s="1"/>
  <c r="D11"/>
  <c r="C11"/>
  <c r="B11"/>
  <c r="C87" l="1"/>
  <c r="D87"/>
  <c r="B87"/>
  <c r="D12" i="65"/>
  <c r="C12"/>
  <c r="B12"/>
  <c r="D12" i="42"/>
  <c r="D11"/>
  <c r="C12"/>
  <c r="C11"/>
  <c r="B12"/>
  <c r="B11"/>
  <c r="B12" i="64" l="1"/>
  <c r="B11"/>
  <c r="C11" i="56"/>
  <c r="C12" s="1"/>
  <c r="B11"/>
  <c r="B12" s="1"/>
  <c r="B61" s="1"/>
  <c r="C12" i="50"/>
  <c r="C11"/>
  <c r="B12"/>
  <c r="B11"/>
  <c r="E12" i="62"/>
  <c r="E11"/>
  <c r="D12"/>
  <c r="D11"/>
  <c r="C12"/>
  <c r="C11"/>
  <c r="B12"/>
  <c r="B11"/>
  <c r="F12" i="44"/>
  <c r="F11"/>
  <c r="E12"/>
  <c r="E11"/>
  <c r="D12"/>
  <c r="D11"/>
  <c r="C12"/>
  <c r="C11"/>
  <c r="B12"/>
  <c r="B11"/>
  <c r="G11" i="63"/>
  <c r="G12" s="1"/>
  <c r="F12"/>
  <c r="F11"/>
  <c r="E12"/>
  <c r="E11"/>
  <c r="D12"/>
  <c r="D11"/>
  <c r="C12"/>
  <c r="C11"/>
  <c r="B12"/>
  <c r="B11"/>
  <c r="D10" i="61"/>
  <c r="D9"/>
  <c r="C10"/>
  <c r="C9"/>
  <c r="B10"/>
  <c r="B9"/>
  <c r="G10" i="59"/>
  <c r="G9"/>
  <c r="F10"/>
  <c r="F9"/>
  <c r="E10"/>
  <c r="E9"/>
  <c r="D10"/>
  <c r="D9"/>
  <c r="C10"/>
  <c r="C9"/>
  <c r="B10"/>
  <c r="B9"/>
  <c r="C10" i="60"/>
  <c r="C9"/>
  <c r="B10"/>
  <c r="B9"/>
  <c r="I10" i="58"/>
  <c r="I9"/>
  <c r="H10"/>
  <c r="H9"/>
  <c r="G10"/>
  <c r="G9"/>
  <c r="F10"/>
  <c r="F9"/>
  <c r="E10"/>
  <c r="E9"/>
  <c r="D10"/>
  <c r="D9"/>
  <c r="C10"/>
  <c r="C9"/>
  <c r="B10"/>
  <c r="B9"/>
  <c r="K12" i="57"/>
  <c r="K11"/>
  <c r="J12"/>
  <c r="J11"/>
  <c r="I11"/>
  <c r="I12" s="1"/>
  <c r="H11"/>
  <c r="H12" s="1"/>
  <c r="G11"/>
  <c r="G12" s="1"/>
  <c r="F11"/>
  <c r="F12" s="1"/>
  <c r="E11"/>
  <c r="E12" s="1"/>
  <c r="E79" s="1"/>
  <c r="D11"/>
  <c r="D12" s="1"/>
  <c r="C11"/>
  <c r="C12" s="1"/>
  <c r="B11"/>
  <c r="B12" s="1"/>
  <c r="B64" i="50"/>
  <c r="E67" i="44"/>
  <c r="D67" l="1"/>
  <c r="F73" i="65"/>
  <c r="E73"/>
  <c r="D73"/>
  <c r="C73"/>
  <c r="B73"/>
  <c r="B75" i="64"/>
  <c r="G76" i="63"/>
  <c r="F76"/>
  <c r="E76"/>
  <c r="D76"/>
  <c r="C76"/>
  <c r="B76"/>
  <c r="E75" i="62"/>
  <c r="D75"/>
  <c r="C75"/>
  <c r="B75"/>
  <c r="D75" i="61"/>
  <c r="C75"/>
  <c r="B75"/>
  <c r="C66" i="60"/>
  <c r="B66"/>
  <c r="G76" i="59"/>
  <c r="F76"/>
  <c r="E76"/>
  <c r="D76"/>
  <c r="C76"/>
  <c r="B76"/>
  <c r="I67" i="58"/>
  <c r="H67"/>
  <c r="G67"/>
  <c r="F67"/>
  <c r="E67"/>
  <c r="D67"/>
  <c r="C67"/>
  <c r="B67"/>
  <c r="K79" i="57" l="1"/>
  <c r="J79"/>
  <c r="I79"/>
  <c r="H79"/>
  <c r="G79"/>
  <c r="F79"/>
  <c r="D79"/>
  <c r="C79"/>
  <c r="B79"/>
  <c r="C61" i="56"/>
  <c r="B77" i="42" l="1"/>
  <c r="C77"/>
  <c r="D77"/>
  <c r="C64" i="50"/>
  <c r="B67" i="44"/>
  <c r="C67"/>
  <c r="F67"/>
</calcChain>
</file>

<file path=xl/sharedStrings.xml><?xml version="1.0" encoding="utf-8"?>
<sst xmlns="http://schemas.openxmlformats.org/spreadsheetml/2006/main" count="3566" uniqueCount="409">
  <si>
    <t>Matiz</t>
  </si>
  <si>
    <t>MATIZ</t>
  </si>
  <si>
    <t>EPICA</t>
  </si>
  <si>
    <t>CAPTIVA</t>
  </si>
  <si>
    <t>CRUZE</t>
  </si>
  <si>
    <t>S</t>
  </si>
  <si>
    <t>Υδραυλικό τιμόνι</t>
  </si>
  <si>
    <t>Μηχανικός κλιματισμός</t>
  </si>
  <si>
    <t>Ηλεκτρικά παράθυρα πίσω</t>
  </si>
  <si>
    <t xml:space="preserve">ABS &amp; ESP </t>
  </si>
  <si>
    <t>Κόστος προετοιμασίας οχήματος: € 60,00</t>
  </si>
  <si>
    <t>Ζάντες αλουμινίου 16"</t>
  </si>
  <si>
    <t>Ζάντες αλουμινίου 17"</t>
  </si>
  <si>
    <t>Cruise control</t>
  </si>
  <si>
    <t>Φώτα ομίχλης εμπρός</t>
  </si>
  <si>
    <t>Πλήρως αυτόματος κλιματισμός</t>
  </si>
  <si>
    <t>Τηλεσκοπική κολώνα τιμονιού</t>
  </si>
  <si>
    <t>Εξωτερικοί καθρέπτες στο χρώμα αμαξώματος</t>
  </si>
  <si>
    <t>Οθόνη ένδειξης πληροφοριών οδηγού</t>
  </si>
  <si>
    <t>Θήκη γυαλιών</t>
  </si>
  <si>
    <t>Δερμάτινος λεβιές ταχυτήτων</t>
  </si>
  <si>
    <t>Ζώνες ασφαλείας με προεντατήρες</t>
  </si>
  <si>
    <t>Αντικλεπτικό σύστημα-συναγερμός</t>
  </si>
  <si>
    <t>Τάσια</t>
  </si>
  <si>
    <t>Μεταλλικές 16" ζάντες</t>
  </si>
  <si>
    <t>Αυτόματη ανακύκλωση αέρα καμπίνας</t>
  </si>
  <si>
    <t>Ενδείξεις θερμοκρασίας/υγρασίας</t>
  </si>
  <si>
    <t>Τιμόνι με 3 ακτίνες</t>
  </si>
  <si>
    <t>Δερμάτινο τιμόνι με 3 ακτίνες</t>
  </si>
  <si>
    <t>Χώρος αποθήκευσης με φωτισμό</t>
  </si>
  <si>
    <t>Κεντρική κονσόλα χωρίς υποβραχιόνιο</t>
  </si>
  <si>
    <t>Κεντρική κονσόλα με υποβραχιονιο</t>
  </si>
  <si>
    <t>Θέση συνοδηγού ρυθμιζόμενη προς 4 κατευθύνσεις</t>
  </si>
  <si>
    <t>Θέση οδηγού ρυθμιζόμενη προς 4 κατευθύνσεις</t>
  </si>
  <si>
    <t>6 αερόσακοι</t>
  </si>
  <si>
    <t>Αναδιπλούμενο κλειδί</t>
  </si>
  <si>
    <t>Ηλεκτρικό παράθυρο οδηγού με ταχεία κάθοδο</t>
  </si>
  <si>
    <t>Ηλεκτρικό παράθυρο συνοδηγού με ταχεία κάθοδο</t>
  </si>
  <si>
    <t>Μηχανικά παράθυρα πίσω</t>
  </si>
  <si>
    <t>Μεταλλικές λεπτομέρειες στο εξωτερικό αμαξώματος</t>
  </si>
  <si>
    <t>Μάσκα με χρωμιομένες λεπτομέρειες</t>
  </si>
  <si>
    <t>Αυτόματη ενεργοποίηση/απενεργοποίηση προβολέων</t>
  </si>
  <si>
    <t>Μαύρος πίνακας οργάνων</t>
  </si>
  <si>
    <t>Μαύρος πίνακας οργάνων με μεταλλικές λεπτομέρειες</t>
  </si>
  <si>
    <t>Rcd &amp; Mp3 w/music navigator</t>
  </si>
  <si>
    <t>Aux in</t>
  </si>
  <si>
    <t>Τηλεχειριστήρια ηχοσυστήματος στο τιμόνι</t>
  </si>
  <si>
    <t>Ηλιοροφή</t>
  </si>
  <si>
    <t>Υαλοκαθαριστήρες με μεταβλητή ταχύτητα</t>
  </si>
  <si>
    <t>Ηλεκτροχρωματικός εσωτερικός καθρέπτης</t>
  </si>
  <si>
    <t>3dr 1,2</t>
  </si>
  <si>
    <t>3dr 1,4</t>
  </si>
  <si>
    <t>3dr 1,4 a/t</t>
  </si>
  <si>
    <t>3dr</t>
  </si>
  <si>
    <t>5dr 1,2</t>
  </si>
  <si>
    <t>5dr 1,4</t>
  </si>
  <si>
    <t>5dr 1,4 a/t</t>
  </si>
  <si>
    <t>5dr 1.4</t>
  </si>
  <si>
    <t>1.4 5dr</t>
  </si>
  <si>
    <t>1,4 5dr</t>
  </si>
  <si>
    <t>1,6 5dr</t>
  </si>
  <si>
    <t>1,6 5dr a/t</t>
  </si>
  <si>
    <t>1.4 4dr</t>
  </si>
  <si>
    <t>1,4 4dr</t>
  </si>
  <si>
    <t>1,6 4dr</t>
  </si>
  <si>
    <t>1,6 4dr a/t</t>
  </si>
  <si>
    <t>ΠΟΛΥΤΕΚΝΟΙ</t>
  </si>
  <si>
    <t>ΑΝΑΠΗΡΟΙ</t>
  </si>
  <si>
    <t xml:space="preserve">LACETTI </t>
  </si>
  <si>
    <r>
      <t xml:space="preserve">ΕΝΔΕΙΚΤΙΚΟΣ ΠΡΟΤΕΙΝΟΜΕΝΟΣ ΤΙΜΟΚΑΤΑΛΟΓΟΣ </t>
    </r>
    <r>
      <rPr>
        <b/>
        <u/>
        <sz val="14"/>
        <color indexed="10"/>
        <rFont val="Arial Black"/>
        <family val="2"/>
        <charset val="161"/>
      </rPr>
      <t xml:space="preserve">ΕΙΔΙΚΩΝ ΚΑΤΗΓΟΡΙΩΝ </t>
    </r>
    <r>
      <rPr>
        <b/>
        <sz val="14"/>
        <rFont val="Arial Black"/>
        <family val="2"/>
        <charset val="161"/>
      </rPr>
      <t xml:space="preserve"> ΑΥΤΟΚΙΝΗΤΩΝ CHEVROLET (ΜΕ ΜΕΙΩΜΕΝΟ ΤΟ Ε.Τ.Τ. ΚΑΤΆ 50%)</t>
    </r>
  </si>
  <si>
    <t>Aveo</t>
  </si>
  <si>
    <t xml:space="preserve">Lacetti </t>
  </si>
  <si>
    <t>Cruze</t>
  </si>
  <si>
    <t>Captiva</t>
  </si>
  <si>
    <t>Epica</t>
  </si>
  <si>
    <t>Base</t>
  </si>
  <si>
    <t>SE</t>
  </si>
  <si>
    <t>SE Idol</t>
  </si>
  <si>
    <t xml:space="preserve">SE A/T   </t>
  </si>
  <si>
    <t>SE A/T Idol</t>
  </si>
  <si>
    <t>4dr 1,4</t>
  </si>
  <si>
    <t>LS</t>
  </si>
  <si>
    <t>LS Plus</t>
  </si>
  <si>
    <t>LS Plus Clima</t>
  </si>
  <si>
    <t>LS Plus Sunroof</t>
  </si>
  <si>
    <t>LT</t>
  </si>
  <si>
    <t>LT Sunroof</t>
  </si>
  <si>
    <t>LT A/T</t>
  </si>
  <si>
    <t>1,6 S/W</t>
  </si>
  <si>
    <t>SX</t>
  </si>
  <si>
    <t>LS A/T</t>
  </si>
  <si>
    <t>LS Diesel</t>
  </si>
  <si>
    <t>LS Diesel A/T</t>
  </si>
  <si>
    <t>AVEO Multiplex</t>
  </si>
  <si>
    <t xml:space="preserve">LS 5-θέσιο Multiplex </t>
  </si>
  <si>
    <t>LS 7-θέσιο Multiplex</t>
  </si>
  <si>
    <t>LT 7-θέσιο A/T Multiplex</t>
  </si>
  <si>
    <t>LT A/T Multiplex</t>
  </si>
  <si>
    <t xml:space="preserve">LS 7-θέσιο   </t>
  </si>
  <si>
    <t>LT 5-θέσιο A/T</t>
  </si>
  <si>
    <t>Ο παρών τιμοκατάλογος ισχύει από 7/7/2009 και καταργεί κάθε προηγούμενο (Εγκύκλιος 23/2009)</t>
  </si>
  <si>
    <t>Ρυθμιζόμενο τιμόνι καθ' ύψος</t>
  </si>
  <si>
    <t>Λαβές θυρών σε χρώμα αμαξώματος</t>
  </si>
  <si>
    <t>Εξωτερικοί καθρέπτες ηλεκτρικά ρυθμιζόμενοι, θερμαινόμενοι, μηχανικά αναδιπλούμενοι</t>
  </si>
  <si>
    <t>Αισθητήρες Παρκαρίσματος</t>
  </si>
  <si>
    <t>ΠΡΟΤΕΙΝΟΜΕΝΗ ΛΙΑΝΙΚΗ ΤΙΜΗ</t>
  </si>
  <si>
    <t>ΠΡΟΤΕΙΝΟΜΕΝΗ ΛΙΑΝΙΚΗ ΤΙΜΗ ΜΕ ΑΠΟΣΥΡΣΗ</t>
  </si>
  <si>
    <t>Αντικλεπτικό σύστημα - συναγερμός</t>
  </si>
  <si>
    <t>Αναδιπλούμενο κλειδί με τηλεχειρισμό (2)</t>
  </si>
  <si>
    <t>Υαλοκαθαριστήρες με αισθητήρα βροχής</t>
  </si>
  <si>
    <t xml:space="preserve">4 Αισθητήρες Παρκαρίσματος </t>
  </si>
  <si>
    <t>Εσωτερικός καθρέπτης ελέγχου καμπίνας</t>
  </si>
  <si>
    <t>Εξωτερικοί καθρέπτες ηλεκτρικά ρυθμιζόμενοι, θερμαινόμενοι, ηλεκτρικά αναδιπλούμενοι</t>
  </si>
  <si>
    <t>Οθόνη πληροφοριών οδηγού</t>
  </si>
  <si>
    <t>Θύρα USB - i Pod</t>
  </si>
  <si>
    <t>6 Ηχεία</t>
  </si>
  <si>
    <t>Μεταλλικές λεπτομέρειες στο εξωτερικό του αμαξώματος</t>
  </si>
  <si>
    <t>Piano Black χρωματισμός κεντρικής κονσόλας</t>
  </si>
  <si>
    <t>Αναδιπλούμενα κλειδιά (2)</t>
  </si>
  <si>
    <t>Ηλεκτρικό παράθυρο οδηγού με ταχεία άνοδο/κάθοδο</t>
  </si>
  <si>
    <t>Ηλεκτρικό παράθυρο συνοδηγού με ταχεία άνοδο/κάθοδο</t>
  </si>
  <si>
    <t>Υαλοκαθαριστήρες εμπρός με αισθητήρες βροχής</t>
  </si>
  <si>
    <t>Αναδιπλούμενα πίσω καθίσματα</t>
  </si>
  <si>
    <t>Ηλεκτρικά παράθυρα πίσω με ταχεία κάθοδο</t>
  </si>
  <si>
    <t xml:space="preserve">Ηλεκτρουδραυλικό τιμόνι </t>
  </si>
  <si>
    <t>O</t>
  </si>
  <si>
    <t>My Link</t>
  </si>
  <si>
    <t>Χειροκίνητο κιβώτιο 6 σχέσεων</t>
  </si>
  <si>
    <t>Σύστημα Start &amp; Stop</t>
  </si>
  <si>
    <t>Ζάντες αλουμινίου 17'' Μάυρες</t>
  </si>
  <si>
    <t>1.4lt T LT</t>
  </si>
  <si>
    <t>1.4lt T LT Plus</t>
  </si>
  <si>
    <t>1.4lt T LTZ</t>
  </si>
  <si>
    <t>Κινητήρας 1.4 Turbo με 140hp</t>
  </si>
  <si>
    <t xml:space="preserve">Σύστημα Start &amp; Stop </t>
  </si>
  <si>
    <t>Ζάντες αλουμινίου 17'' Μαύρες</t>
  </si>
  <si>
    <t>Αναδιπλούμενο κλειδιά (2)</t>
  </si>
  <si>
    <t>USB</t>
  </si>
  <si>
    <t>3η σειρά καθισμάτων</t>
  </si>
  <si>
    <t>Φυμέ κρύσταλλα στις πίσω πόρτες</t>
  </si>
  <si>
    <t xml:space="preserve">Τέλη κυκλοφορίας : € 106,00 </t>
  </si>
  <si>
    <t>CRUZE 4DR
DIESEL</t>
  </si>
  <si>
    <t>CRUZE 5DR
TURBO</t>
  </si>
  <si>
    <t>Χρέωση μεταλλικού χρώματος: € 520,00</t>
  </si>
  <si>
    <t>Χρέωση μεταλλικού χρώματος: € 475,00</t>
  </si>
  <si>
    <t>Sunroof € 1.000,00</t>
  </si>
  <si>
    <t>CRUZE SW
TURBO</t>
  </si>
  <si>
    <t xml:space="preserve">Τέλη κυκλοφορίας : € 152,00 </t>
  </si>
  <si>
    <t xml:space="preserve">Τέλη κυκλοφορίας : € 145,00 </t>
  </si>
  <si>
    <t>Kit επισκευής ελαστικών</t>
  </si>
  <si>
    <t xml:space="preserve">Τέλη κυκλοφορίας : € 270,00 </t>
  </si>
  <si>
    <t>Κινητήρας 1.7 Diesel με 131Hp</t>
  </si>
  <si>
    <t>SPARK</t>
  </si>
  <si>
    <t>1,0lt LS MINUS</t>
  </si>
  <si>
    <t>1,0lt LS MINUS ESC</t>
  </si>
  <si>
    <t xml:space="preserve">1,0lt LS </t>
  </si>
  <si>
    <t>1,0lt LS PLUS</t>
  </si>
  <si>
    <t>1,0lt LS PLUS ESC</t>
  </si>
  <si>
    <t xml:space="preserve">1,0lt LT 14'' </t>
  </si>
  <si>
    <t>1,0lt LT ESC 14''</t>
  </si>
  <si>
    <t>1,2lt LΤZ</t>
  </si>
  <si>
    <t>1,2lt LΤZ ESC</t>
  </si>
  <si>
    <t>Κινητήρας 1,0lt</t>
  </si>
  <si>
    <t>Κινητήρας 1,2lt</t>
  </si>
  <si>
    <t>Χειροκίνητο κιβώτιο</t>
  </si>
  <si>
    <t>ABS</t>
  </si>
  <si>
    <t>ESC</t>
  </si>
  <si>
    <t>6 Αερόσακοι: Οδηγού/Συνοδηγού/Πλευρικοί/Κεφαλής</t>
  </si>
  <si>
    <t>Προεγκατάσταση Μηχανικού Κλιματισμού</t>
  </si>
  <si>
    <t>Μηχανικός Κλιματισμός</t>
  </si>
  <si>
    <t>Τιμόνι με μαύρες λεπτομέρειες</t>
  </si>
  <si>
    <t>Τιμόνι με μεταλλικές λεπτομέρειες</t>
  </si>
  <si>
    <t>Κάθισμα οδηγού ρυθμιζόμενο προς 2 κατευθύνσεις</t>
  </si>
  <si>
    <t>Κάθισμα οδηγού ρυθμιζόμενο καθ' ύψος</t>
  </si>
  <si>
    <t>Αναδιπλούμενα πίσω καθίσματα με προσκέφαλα</t>
  </si>
  <si>
    <t>Προεγκατάσταση παιδικού καθίσματος ISOFIX</t>
  </si>
  <si>
    <t>Άγκιστρα πρόσδεσης παιδικού καθίσματος πίσω</t>
  </si>
  <si>
    <t>Υαλοκαθαριστήρας εμπρός με διακοπτόμενη λειτουργία</t>
  </si>
  <si>
    <t>Υαλοκαθαριστήρας πίσω με συνεχόμενη λειτουργία</t>
  </si>
  <si>
    <t xml:space="preserve">Μεταλλικές Ζάντες 13" </t>
  </si>
  <si>
    <t>Ελαστικά 155/80 R13</t>
  </si>
  <si>
    <t xml:space="preserve">Μεταλλικές Ζάντες 14" </t>
  </si>
  <si>
    <t>Ζάντες Αλουμινίου 14"</t>
  </si>
  <si>
    <t>Ελαστικά 155/70 R14</t>
  </si>
  <si>
    <t>Ζάντες Αλουμινίου 15"</t>
  </si>
  <si>
    <t>Ελαστικά 165/60 R15</t>
  </si>
  <si>
    <t>Αλεξήλιο οδηγού με καθρέπτη και κάλυμμα και συνοδηγού χωρίς καθρέπτη</t>
  </si>
  <si>
    <t xml:space="preserve">Αλεξήλιο οδηγού και συνοδηγού με καθρέπτη και κάλυμμα </t>
  </si>
  <si>
    <t>Κεντρικό κλείδωμα θυρών</t>
  </si>
  <si>
    <t>Κεντρικό κλείδωμα θυρών με τηλεχειρισμό</t>
  </si>
  <si>
    <t>Λαβές θυρών χρώματος μαύρου</t>
  </si>
  <si>
    <t>Λαβές θυρών στο χρώμα αμαξώματος</t>
  </si>
  <si>
    <t>Εξωτερικοί καθρέπτες σε μαύρο χρώμα</t>
  </si>
  <si>
    <t>Εξωτερικοί καθρέπτες μηχανικά ρυθμιζόμενοι και αναδιπλούμενοι</t>
  </si>
  <si>
    <t>Εξωτερικοί καθρέπτες ηλεκτρικά ρυθμιζόμενοι, μηχανικά αναδιπλούμενοι, θερμαινόμενοι</t>
  </si>
  <si>
    <t>Προφυλακτήρες στο χρώμα του αμαξώματος</t>
  </si>
  <si>
    <t>Sport Προφυλακτήρες</t>
  </si>
  <si>
    <t>Πλαινά Spoiler</t>
  </si>
  <si>
    <t>Μάσκα με μαύρες λεπτομέρειες</t>
  </si>
  <si>
    <t>Αεροτομή πίσω</t>
  </si>
  <si>
    <t>Αεροτομή πίσω μεγάλου μεγέθους</t>
  </si>
  <si>
    <t>Πίνακας οργάνων με ασημί λεπτομέρειες</t>
  </si>
  <si>
    <t>Ράδιοcd με MP3 &amp; USB</t>
  </si>
  <si>
    <t>4 ηχεία</t>
  </si>
  <si>
    <t>Ηλεκτρικά παράθυρα εμπρός</t>
  </si>
  <si>
    <t>Ηλεκτρικά παράθυρα εμπρός-πίσω</t>
  </si>
  <si>
    <t>Εταζέρα Αποσκευών</t>
  </si>
  <si>
    <t>Τασάκι</t>
  </si>
  <si>
    <t>Αναπτήρας δίχως φωτισμό</t>
  </si>
  <si>
    <t>Ρυθμιζόμενη κολώνα τιμονιού</t>
  </si>
  <si>
    <t>Ράγες οροφής</t>
  </si>
  <si>
    <t>Χειριστήρια ηχοσυστήματος στο τιμόνι</t>
  </si>
  <si>
    <t>Φώτα ομίχλης</t>
  </si>
  <si>
    <t>Φώτα ομίχλης προβολικής εστίασης</t>
  </si>
  <si>
    <t>Ρυθμιζόμενη καθ' ύψος ζώνη στο κάθισμα του οδηγού</t>
  </si>
  <si>
    <t>Δίχτυ αποσκευών</t>
  </si>
  <si>
    <t>NAVI Destinator € 350,00</t>
  </si>
  <si>
    <t>Τέλη κυκλοφορίας : € 108,00</t>
  </si>
  <si>
    <t>AVEO 5DR</t>
  </si>
  <si>
    <t>1.2lt LS</t>
  </si>
  <si>
    <t>1.4lt LT</t>
  </si>
  <si>
    <t>1.4lt LT 15"</t>
  </si>
  <si>
    <t>1.4lt LT A/T 6</t>
  </si>
  <si>
    <t>1.4lt LT A/T 6 15"</t>
  </si>
  <si>
    <t>1.4lt LTZ</t>
  </si>
  <si>
    <t>1.4lt LTZ A/T 6</t>
  </si>
  <si>
    <t>5-τάχυτο μηχανικό κιβώτιο</t>
  </si>
  <si>
    <t>Αυτόματο κιβώτιο</t>
  </si>
  <si>
    <t>Προφυλακτήρας στο χρώμα αμαξώματος</t>
  </si>
  <si>
    <t>Προσωρινή ρεζέρβα</t>
  </si>
  <si>
    <t>Υαλοκαθαριστήρες με χρονοκαθυστέρηση και μεταβλητή ταχύτητα</t>
  </si>
  <si>
    <t>Λαβή χώρου αποσκευών σε χρώμα αμαξώματος</t>
  </si>
  <si>
    <t xml:space="preserve">Αεροτομή πίσω </t>
  </si>
  <si>
    <t>Ελαστικά 185/75 R14</t>
  </si>
  <si>
    <t>Ελαστικά 195/65 R15</t>
  </si>
  <si>
    <t>15" ζάντες αλουμινίου</t>
  </si>
  <si>
    <t>17" ζάντες αλουμινίου</t>
  </si>
  <si>
    <t>6 ηχεία</t>
  </si>
  <si>
    <t xml:space="preserve">RCD με MP3 </t>
  </si>
  <si>
    <t>RCD με MP3,USB και Bluetooth</t>
  </si>
  <si>
    <t>Δερμάτινο τιμόνι με 3 ακτίνες και μεταλλικές λεπτομέρειες</t>
  </si>
  <si>
    <t>Κάθισμα οδηγού ρυθμιζόμενο προς 4 κατευθύνσεις</t>
  </si>
  <si>
    <t>Κάθισμα συνοδηγού ρυθμιζόμενο προς 2 κατευθύνσεις</t>
  </si>
  <si>
    <t>Εξωτερικοί καθρέπτες ηλεκτρικά ρυθμιζόμενοι και θερμαινόμενοι</t>
  </si>
  <si>
    <t xml:space="preserve">Κεντρικό κλείδωμα </t>
  </si>
  <si>
    <t>Ζώνες ασφαλείας εμπρός με προεντατήρες</t>
  </si>
  <si>
    <t>ABS &amp; ESP</t>
  </si>
  <si>
    <t>Ζώνες ασφαλείας 3 σημείων πίσω</t>
  </si>
  <si>
    <t>Ζώνες ασφαλείας εμπρός με προεντατήρες ρυθμιζόμενες</t>
  </si>
  <si>
    <t>Immobilizer</t>
  </si>
  <si>
    <t>Cruise Control</t>
  </si>
  <si>
    <t>Λεβιέ ταχυτήτων με χρωμιομένες λεπτομέρειες</t>
  </si>
  <si>
    <t>Τηλεχειριστήρια στο τιμόνι, ηχοσυστήματος και τηλεφώνου</t>
  </si>
  <si>
    <t>Διπλό - κρυφό πάτωμα χώρου αποσκευών</t>
  </si>
  <si>
    <t>Χρωμιομένες εσωτερικές λαβές θυρών</t>
  </si>
  <si>
    <t>Χρωμιομένο περίβλημα προβολέων, εμπρός-πίσω</t>
  </si>
  <si>
    <t>Αισθητήρες παρκαρίσματος</t>
  </si>
  <si>
    <t>* Χρέωση μεταλλικού χρώματος : € 420,00</t>
  </si>
  <si>
    <t>Τέλη κυκλοφορίας : € 142,00 (1.2lt) / € 153,00 (1.4lt ΜΤ) /
 € 271,00 (1.4 lt A/T)</t>
  </si>
  <si>
    <t>** Κόστος προετοιμασίας οχήματος : € 60,00</t>
  </si>
  <si>
    <t>*** Sunroof: € 1.000,00</t>
  </si>
  <si>
    <t>1.3lt LS (75HP)</t>
  </si>
  <si>
    <t>1.3 LT ECO</t>
  </si>
  <si>
    <t>1.3 LT 15' ECO</t>
  </si>
  <si>
    <t>1.3lt LT</t>
  </si>
  <si>
    <t>1.3lt LT 15"</t>
  </si>
  <si>
    <t>1.3lt LTZ</t>
  </si>
  <si>
    <t>Κινητήρας 1.3 diesel 75 hp</t>
  </si>
  <si>
    <t>Κινητήρας 1.3 diesel 95 hp</t>
  </si>
  <si>
    <t>6-τάχυτο μηχανικό κιβώτιο</t>
  </si>
  <si>
    <t>Stop/Start System</t>
  </si>
  <si>
    <t>Μεταλλικές ζάντες 15''</t>
  </si>
  <si>
    <t>16" ζάντες αλουμινίου</t>
  </si>
  <si>
    <t>Τέλη κυκλοφορίας : € 0,00 (ECO) - €98,00 6ΜΤ</t>
  </si>
  <si>
    <t>AVEO 4DR</t>
  </si>
  <si>
    <t>1.4lt LT A/T 15"</t>
  </si>
  <si>
    <t>Τέλη κυκλοφορίας : € 153,00 (1.4lt ΜΤ) /
 € 271,00 (1.4 lt A/T)</t>
  </si>
  <si>
    <t>1.3lt LT 5MT</t>
  </si>
  <si>
    <t>1.3lt LT 15" 5MT</t>
  </si>
  <si>
    <t>Κεντρικό κλείδωμα χώρου αποσκευών</t>
  </si>
  <si>
    <t>Άνοιγμα χώρου αποσκευών από το κλειδί</t>
  </si>
  <si>
    <t>Τέλη κυκλοφορίας : € 0,00 5ΜΤ - € 98,00 6ΜΤ</t>
  </si>
  <si>
    <t xml:space="preserve">CRUZE 4DR </t>
  </si>
  <si>
    <t>Κινητήρας  1,6 με 125Hp</t>
  </si>
  <si>
    <t>Αυτόματο 6τάχυτο κιβώτιο</t>
  </si>
  <si>
    <t>Ρεζέρβα</t>
  </si>
  <si>
    <t>Χώρος αποθήκευσης δίχως φωτισμό</t>
  </si>
  <si>
    <t>Rcd &amp; Mp3</t>
  </si>
  <si>
    <t>* Χρέωση μεταλλικού χρώματος: € 475,00</t>
  </si>
  <si>
    <t xml:space="preserve">Τέλη κυκλοφορίας : € 261,00 (1.6lt) / € 392,00 (1.6lt A/T) </t>
  </si>
  <si>
    <t>** Sunroof € 1.000,00</t>
  </si>
  <si>
    <t>CRUZE 5DR</t>
  </si>
  <si>
    <t>1,6lt LS</t>
  </si>
  <si>
    <t>1,6lt  LT</t>
  </si>
  <si>
    <t>1,6lt  LT A/T</t>
  </si>
  <si>
    <t xml:space="preserve"> 1,6lt LT PLUS </t>
  </si>
  <si>
    <t xml:space="preserve"> 1,6lt LT PLUS  A/T</t>
  </si>
  <si>
    <t>1,8lt LTZ</t>
  </si>
  <si>
    <t>Κινητήρας  1,6 με 125hp</t>
  </si>
  <si>
    <t>Κινητήρας 1,8 με 141hp</t>
  </si>
  <si>
    <t>Τέλη κυκλοφορίας : € 261,00 (1.6lt) /  € 392,00 (1.6lt A/T) / € 264,00 (1.8lt ΜΤ) / 
€ 392,00 (1.8 lt A/T)</t>
  </si>
  <si>
    <t>ORLANDO</t>
  </si>
  <si>
    <t>Κινητήρας 1,8</t>
  </si>
  <si>
    <t>4 Ηχεία</t>
  </si>
  <si>
    <t>* Χρέωση μεταλλικού χρώματος: € 520,00</t>
  </si>
  <si>
    <t xml:space="preserve">Τέλη κυκλοφορίας : € 390,00 </t>
  </si>
  <si>
    <t>2.4lt LS  FWD</t>
  </si>
  <si>
    <t>2.4lt LT</t>
  </si>
  <si>
    <t>2.4lt LT  A/T</t>
  </si>
  <si>
    <t>2.2lt LT DSL</t>
  </si>
  <si>
    <t>2.2lt LT A/T DSL</t>
  </si>
  <si>
    <t>5-θέσιο</t>
  </si>
  <si>
    <t xml:space="preserve">7-θέσιο </t>
  </si>
  <si>
    <t>-</t>
  </si>
  <si>
    <t>Κινητήρας 2.4</t>
  </si>
  <si>
    <t>Κινητήρας 2.2 diesel</t>
  </si>
  <si>
    <t>6-τάχυτο αυτόματο κιβώτιο</t>
  </si>
  <si>
    <t>Κίνηση και στους τέσσερις τροχούς</t>
  </si>
  <si>
    <t>ESP (ABS με EBD, HDC, ARP, TCS, HBA)</t>
  </si>
  <si>
    <t>Άγκιστρα πρόσδεσης παιδικού καθίσματος στη 2η σειρά καθισμάτων</t>
  </si>
  <si>
    <t>Αερόσακοι οδηγού / συνοδηγού / πλευρικοί (τύπου κουρτίνας) / οροφής</t>
  </si>
  <si>
    <t xml:space="preserve">Δίχτυ πρόσδεσης αποσκευών </t>
  </si>
  <si>
    <t>Ζώνες ασφαλείας εμπρός με προεντατήρες και περιοριστή φορτίου</t>
  </si>
  <si>
    <t>Σύστημα πλύσης προβολέων εμπρός</t>
  </si>
  <si>
    <t>Ζώνες ασφαλείας εμπρός ρυθμιζόμενες καθ' ύψος</t>
  </si>
  <si>
    <t>Τρεις ζώνες ασφαλείας 3-σημείων πίσω</t>
  </si>
  <si>
    <t>Προεγκατάσταση παιδικού καθίσματος τύπου ISOFIX στις εξωτερικές θέσεις της 2ης σειράς καθισμάτων</t>
  </si>
  <si>
    <t>Ελαστικά 235/60R17</t>
  </si>
  <si>
    <t>Ελαστικά 235/55R18</t>
  </si>
  <si>
    <t>Ζάντες αλουμινίου 18"</t>
  </si>
  <si>
    <t>Αλεξήλια με καθρέπτη, κάλυμμα και φωτισμό</t>
  </si>
  <si>
    <t>Αποθηκευτικός χώρος κάτω από το κάθισμα του συνοδηγού</t>
  </si>
  <si>
    <t xml:space="preserve">Αυτορυθμιζόμενη ανάρτηση </t>
  </si>
  <si>
    <t>Δερμάτινο τιμόνι</t>
  </si>
  <si>
    <t>Εσωτερικός καθρέπτης - Ηλεκτροχρωματικός</t>
  </si>
  <si>
    <t>Ηλεκτρικά παράθυρα εμπρός / πίσω</t>
  </si>
  <si>
    <t>Ηλεκτρικά ρυθμιζόμενοι και αναδιπλούμενοι ,θερμαινόμενοι, καθρέπτες στο χρώμα του αμαξώματος με ενσωματομένο φλας</t>
  </si>
  <si>
    <t>Κεντρικό κλείδωμα με τηλεχειρισμό</t>
  </si>
  <si>
    <t>Κεντρικό υποβραχιόνιο στη 2η σειρά καθισμάτων με αποθηκευτικό χώρο</t>
  </si>
  <si>
    <t>Χώρος αποθήκευσης στην κεντρική κονσόλα</t>
  </si>
  <si>
    <t>Μεταλλικές λεπτομέρειες στα ηχεία</t>
  </si>
  <si>
    <t>Προβολείς ομίχλης εμπρός</t>
  </si>
  <si>
    <t>Ηχοσύστημα με MP3</t>
  </si>
  <si>
    <t>Υποδοχή για τοποθέτηση κοτσαδόρου</t>
  </si>
  <si>
    <t>Υδραυλικό τιμόνι μεταβαλλόμενης υποβοήθησης</t>
  </si>
  <si>
    <t>Λαβές θυρών πόρτας στο χρώμα του αμαξώματος</t>
  </si>
  <si>
    <t>Προστατευτικά στο κάτω μέρος  πόρτας από ανοξείδωτο ατσάλι</t>
  </si>
  <si>
    <t>Προστατευτικό  προφυλακτήρα εμπρός χρώματος ασημί</t>
  </si>
  <si>
    <t>Ράγες οροφής μαύρου χρώματος</t>
  </si>
  <si>
    <t>Ράγες οροφής ασημί χρώματος</t>
  </si>
  <si>
    <t>Bluetooth</t>
  </si>
  <si>
    <t>Θερμαινόμενα καθίσματα, οδηγού-συνοδηγού</t>
  </si>
  <si>
    <t>Δερμάτινο σαλόνι</t>
  </si>
  <si>
    <t>Διπλή εξάτμιση</t>
  </si>
  <si>
    <t>Χρωμιομένη απόλυξη εξάτμισης</t>
  </si>
  <si>
    <t>Φυμέ τζάμια στις πίσω πόρτες</t>
  </si>
  <si>
    <t>* Χρέωση μεταλλικού χρώματος : € 650,00</t>
  </si>
  <si>
    <t>Τέλη Κυκλοφορίας : € 588,00 (2.4lt M/T FWD) / € 614,00  (2.4lt M/T 4WD) / € 614,00  (2.4lt A/T 4WD) / 
€ 392,00  (2.2lt M/T Diesel 4WD) / € 569,00  (2.2lt A/T Diesel 4WD)</t>
  </si>
  <si>
    <t>** Χρέωση δερμάτινου σαλονιού : € 2.235,00 (7-θέσιο) / € 1.935,00 (5-θέσιο)</t>
  </si>
  <si>
    <t>*** Κόστος προετοιμασίας οχήματος : € 60,00</t>
  </si>
  <si>
    <t>ΛΙΑΝΙΚΗ ΤΙΜΗ ΠΡΟΣΦΟΡΑΣ ΜΕ ΕΚΠΤΩΣΗ</t>
  </si>
  <si>
    <t>1.4lt T LT Plus Black</t>
  </si>
  <si>
    <t>1.4lt T LTZ Black</t>
  </si>
  <si>
    <t xml:space="preserve">1.7lt LT Plus </t>
  </si>
  <si>
    <t>1.7lt LT Plus Black</t>
  </si>
  <si>
    <t>AVEO 5DR DIESEL</t>
  </si>
  <si>
    <t>ORLANDO
TURBO</t>
  </si>
  <si>
    <t>AVEO 4DR
DIESEL</t>
  </si>
  <si>
    <t xml:space="preserve">1,6lt LS </t>
  </si>
  <si>
    <t xml:space="preserve">1,6lt  LT </t>
  </si>
  <si>
    <t xml:space="preserve"> 1,6lt LT PLUS A/T </t>
  </si>
  <si>
    <t>1,0lt LS ESC</t>
  </si>
  <si>
    <t>s</t>
  </si>
  <si>
    <t>1.2lt LS MINUS</t>
  </si>
  <si>
    <t>* Χρέωση μεταλλικού χρώματος: € 350,00</t>
  </si>
  <si>
    <t>TRAX</t>
  </si>
  <si>
    <t>1.6lt LT FWD</t>
  </si>
  <si>
    <t>1.4lt T AWD</t>
  </si>
  <si>
    <t>1.7lt DSL AWD</t>
  </si>
  <si>
    <t>1.7lt DSL A/T FWD</t>
  </si>
  <si>
    <t>1.6lt LS FWD</t>
  </si>
  <si>
    <t>Κινητήρας 1.7 Diesel με 130 hp</t>
  </si>
  <si>
    <t>Κινητήρας 1.6 με 115 hp</t>
  </si>
  <si>
    <t>Αυτόματο κιβώτιο 6 σχέσεων</t>
  </si>
  <si>
    <t>Χειροκίνητο κιβώτιο 5 σχέσεων</t>
  </si>
  <si>
    <t>Λεβιές ταχυτήτων με χρωμιομένες λεπτομέρειες</t>
  </si>
  <si>
    <t>Αντικλεπτικό σύστημα - προστασία</t>
  </si>
  <si>
    <t>Τάσια 16''</t>
  </si>
  <si>
    <t>Εξωτερικοί καθρέπτες ηλεκτρικά ρυθμιζόμενοι, μηχανικά αναδιπλούμενοι</t>
  </si>
  <si>
    <t>Λαβές θυρών σε χρώμα αμαξώματος με χρωμιομένες λεπτομέρειες</t>
  </si>
  <si>
    <t xml:space="preserve">Ηλεκτρικό παράθυρο οδηγού </t>
  </si>
  <si>
    <t xml:space="preserve">Ηλεκτρικό παράθυρο συνοδηγού </t>
  </si>
  <si>
    <t xml:space="preserve">Rcd &amp; Mp3 </t>
  </si>
  <si>
    <t>MyLink</t>
  </si>
  <si>
    <t>Κάμερα οπισθοπορείας</t>
  </si>
  <si>
    <t>Σύστημα εκκίνησης σε ανωφέρεια (HAS)</t>
  </si>
  <si>
    <t>Σύστημα ελέγχου κατάβασης (HDC)</t>
  </si>
  <si>
    <t>**Τέλη Κυκλοφορίας : € 260,00 (1.6lt M/T FWD) / € 253,50  (1.4lt Turbo M/T AWD) / € 142,00  (1.7lt Diesel M/T AWD) / 
€ 153,00  (1.7lt A/T Diesel FWD)</t>
  </si>
  <si>
    <t>Ρεζέρβα 16''</t>
  </si>
  <si>
    <t xml:space="preserve">Αλεξήλια οδηγού και συνοδηγού με καθρέπτη και κάλυμμα </t>
  </si>
  <si>
    <t xml:space="preserve">Αλεξήλιο συνοδηγού με καθρέπτη και κάλυμμα </t>
  </si>
  <si>
    <t>* Χρέωση μεταλλικού χρώματος : € 500,00</t>
  </si>
  <si>
    <t>6 Ηχεία DAB</t>
  </si>
  <si>
    <t>ABS &amp; ESC</t>
  </si>
  <si>
    <t>Traction control</t>
  </si>
  <si>
    <t>Κειτουργία προβολέων "Follow Me Home"</t>
  </si>
  <si>
    <t>Εξωτερικοί καθρέπτες με ενσωματωμένο φλας</t>
  </si>
  <si>
    <t>1.4lt T AWD 18''</t>
  </si>
  <si>
    <t>1.7lt DSL AWD 18''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</si>
</sst>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#,##0\ &quot;€&quot;"/>
    <numFmt numFmtId="165" formatCode="0.0%"/>
  </numFmts>
  <fonts count="30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b/>
      <sz val="10"/>
      <color indexed="9"/>
      <name val="Arial"/>
      <family val="2"/>
      <charset val="161"/>
    </font>
    <font>
      <sz val="10"/>
      <color indexed="10"/>
      <name val="Arial"/>
      <family val="2"/>
      <charset val="161"/>
    </font>
    <font>
      <sz val="10"/>
      <color indexed="8"/>
      <name val="Arial"/>
      <family val="2"/>
      <charset val="161"/>
    </font>
    <font>
      <b/>
      <sz val="14"/>
      <name val="Arial Black"/>
      <family val="2"/>
      <charset val="161"/>
    </font>
    <font>
      <b/>
      <u/>
      <sz val="14"/>
      <color indexed="10"/>
      <name val="Arial Black"/>
      <family val="2"/>
      <charset val="161"/>
    </font>
    <font>
      <sz val="10"/>
      <color indexed="12"/>
      <name val="Arial Narrow"/>
      <family val="2"/>
      <charset val="161"/>
    </font>
    <font>
      <b/>
      <sz val="10"/>
      <name val="Arial Black"/>
      <family val="2"/>
      <charset val="161"/>
    </font>
    <font>
      <b/>
      <sz val="9"/>
      <name val="Arial"/>
      <family val="2"/>
      <charset val="161"/>
    </font>
    <font>
      <sz val="8"/>
      <name val="Arial"/>
      <family val="2"/>
      <charset val="161"/>
    </font>
    <font>
      <b/>
      <sz val="10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28"/>
      <color indexed="8"/>
      <name val="Arial Black"/>
      <family val="2"/>
      <charset val="161"/>
    </font>
    <font>
      <b/>
      <sz val="36"/>
      <name val="Arial Black"/>
      <family val="2"/>
      <charset val="161"/>
    </font>
    <font>
      <sz val="36"/>
      <color indexed="8"/>
      <name val="Arial Black"/>
      <family val="2"/>
      <charset val="161"/>
    </font>
    <font>
      <b/>
      <sz val="10"/>
      <color indexed="10"/>
      <name val="Arial"/>
      <family val="2"/>
      <charset val="161"/>
    </font>
    <font>
      <sz val="48"/>
      <color indexed="8"/>
      <name val="Arial Black"/>
      <family val="2"/>
      <charset val="161"/>
    </font>
    <font>
      <sz val="26"/>
      <color indexed="8"/>
      <name val="Arial Black"/>
      <family val="2"/>
      <charset val="161"/>
    </font>
    <font>
      <b/>
      <sz val="28"/>
      <name val="Arial Black"/>
      <family val="2"/>
      <charset val="161"/>
    </font>
    <font>
      <b/>
      <sz val="48"/>
      <name val="Arial Black"/>
      <family val="2"/>
      <charset val="161"/>
    </font>
    <font>
      <sz val="26"/>
      <name val="Arial Black"/>
      <family val="2"/>
      <charset val="161"/>
    </font>
    <font>
      <b/>
      <sz val="48"/>
      <color indexed="8"/>
      <name val="Arial Black"/>
      <family val="2"/>
      <charset val="161"/>
    </font>
    <font>
      <sz val="36"/>
      <name val="Arial Black"/>
      <family val="2"/>
      <charset val="161"/>
    </font>
    <font>
      <sz val="48"/>
      <name val="Arial Black"/>
      <family val="2"/>
      <charset val="161"/>
    </font>
    <font>
      <sz val="16"/>
      <color indexed="8"/>
      <name val="Arial Black"/>
      <family val="2"/>
      <charset val="161"/>
    </font>
  </fonts>
  <fills count="1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4" fontId="5" fillId="0" borderId="0" applyFont="0" applyFill="0" applyBorder="0" applyAlignment="0" applyProtection="0"/>
    <xf numFmtId="0" fontId="4" fillId="0" borderId="0"/>
    <xf numFmtId="0" fontId="16" fillId="0" borderId="0"/>
    <xf numFmtId="0" fontId="16" fillId="0" borderId="0"/>
    <xf numFmtId="0" fontId="4" fillId="0" borderId="0"/>
    <xf numFmtId="9" fontId="5" fillId="0" borderId="0" applyFont="0" applyFill="0" applyBorder="0" applyAlignment="0" applyProtection="0"/>
    <xf numFmtId="0" fontId="2" fillId="0" borderId="0"/>
    <xf numFmtId="0" fontId="1" fillId="0" borderId="0"/>
  </cellStyleXfs>
  <cellXfs count="348">
    <xf numFmtId="0" fontId="0" fillId="0" borderId="0" xfId="0"/>
    <xf numFmtId="0" fontId="8" fillId="0" borderId="0" xfId="4" applyFont="1" applyAlignment="1"/>
    <xf numFmtId="0" fontId="4" fillId="0" borderId="1" xfId="5" applyFont="1" applyFill="1" applyBorder="1" applyAlignment="1" applyProtection="1">
      <alignment horizontal="left" vertical="center" wrapText="1"/>
    </xf>
    <xf numFmtId="0" fontId="4" fillId="0" borderId="0" xfId="5" applyFill="1"/>
    <xf numFmtId="0" fontId="4" fillId="0" borderId="0" xfId="5" applyFont="1" applyFill="1" applyAlignment="1">
      <alignment horizontal="right" vertical="center"/>
    </xf>
    <xf numFmtId="0" fontId="4" fillId="0" borderId="0" xfId="5" applyFont="1" applyFill="1" applyAlignment="1">
      <alignment horizontal="left" vertical="center"/>
    </xf>
    <xf numFmtId="0" fontId="4" fillId="0" borderId="0" xfId="5" applyFont="1" applyFill="1" applyAlignment="1">
      <alignment vertical="center"/>
    </xf>
    <xf numFmtId="0" fontId="4" fillId="0" borderId="3" xfId="5" applyFont="1" applyFill="1" applyBorder="1" applyAlignment="1" applyProtection="1">
      <alignment horizontal="left" vertical="center" wrapText="1"/>
    </xf>
    <xf numFmtId="0" fontId="12" fillId="2" borderId="4" xfId="0" applyFont="1" applyFill="1" applyBorder="1" applyAlignment="1">
      <alignment horizontal="center" wrapText="1"/>
    </xf>
    <xf numFmtId="4" fontId="11" fillId="0" borderId="3" xfId="5" applyNumberFormat="1" applyFont="1" applyFill="1" applyBorder="1" applyAlignment="1" applyProtection="1">
      <alignment horizontal="center" vertical="center"/>
    </xf>
    <xf numFmtId="4" fontId="11" fillId="0" borderId="1" xfId="5" applyNumberFormat="1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>
      <alignment horizontal="center" wrapText="1"/>
    </xf>
    <xf numFmtId="0" fontId="3" fillId="0" borderId="6" xfId="5" applyFont="1" applyFill="1" applyBorder="1" applyAlignment="1" applyProtection="1">
      <alignment horizontal="right" vertical="center"/>
    </xf>
    <xf numFmtId="4" fontId="11" fillId="0" borderId="7" xfId="5" applyNumberFormat="1" applyFont="1" applyFill="1" applyBorder="1" applyAlignment="1" applyProtection="1">
      <alignment horizontal="center" vertical="center"/>
    </xf>
    <xf numFmtId="0" fontId="3" fillId="0" borderId="8" xfId="5" applyFont="1" applyFill="1" applyBorder="1" applyAlignment="1" applyProtection="1">
      <alignment horizontal="right" vertical="center"/>
    </xf>
    <xf numFmtId="4" fontId="11" fillId="0" borderId="9" xfId="5" applyNumberFormat="1" applyFont="1" applyFill="1" applyBorder="1" applyAlignment="1" applyProtection="1">
      <alignment horizontal="center" vertical="center"/>
    </xf>
    <xf numFmtId="0" fontId="3" fillId="0" borderId="10" xfId="5" applyFont="1" applyFill="1" applyBorder="1" applyAlignment="1" applyProtection="1">
      <alignment horizontal="right" vertical="center"/>
    </xf>
    <xf numFmtId="0" fontId="4" fillId="0" borderId="11" xfId="5" applyFont="1" applyFill="1" applyBorder="1" applyAlignment="1" applyProtection="1">
      <alignment horizontal="left" vertical="center" wrapText="1"/>
    </xf>
    <xf numFmtId="4" fontId="11" fillId="0" borderId="11" xfId="5" applyNumberFormat="1" applyFont="1" applyFill="1" applyBorder="1" applyAlignment="1" applyProtection="1">
      <alignment horizontal="center" vertical="center"/>
    </xf>
    <xf numFmtId="4" fontId="11" fillId="0" borderId="12" xfId="5" applyNumberFormat="1" applyFont="1" applyFill="1" applyBorder="1" applyAlignment="1" applyProtection="1">
      <alignment horizontal="center" vertical="center"/>
    </xf>
    <xf numFmtId="0" fontId="13" fillId="0" borderId="0" xfId="5" applyFont="1" applyFill="1" applyAlignment="1">
      <alignment horizontal="left" vertical="center"/>
    </xf>
    <xf numFmtId="0" fontId="8" fillId="0" borderId="15" xfId="4" applyFont="1" applyBorder="1" applyAlignment="1">
      <alignment horizontal="left"/>
    </xf>
    <xf numFmtId="0" fontId="8" fillId="0" borderId="19" xfId="4" applyFont="1" applyBorder="1" applyAlignment="1">
      <alignment horizontal="left"/>
    </xf>
    <xf numFmtId="0" fontId="8" fillId="0" borderId="16" xfId="4" applyFont="1" applyBorder="1" applyAlignment="1"/>
    <xf numFmtId="0" fontId="3" fillId="3" borderId="5" xfId="0" applyFont="1" applyFill="1" applyBorder="1" applyAlignment="1">
      <alignment horizontal="right"/>
    </xf>
    <xf numFmtId="0" fontId="15" fillId="0" borderId="0" xfId="4" applyFont="1"/>
    <xf numFmtId="0" fontId="8" fillId="0" borderId="0" xfId="4" applyFont="1"/>
    <xf numFmtId="0" fontId="7" fillId="0" borderId="17" xfId="4" applyFont="1" applyBorder="1" applyAlignment="1"/>
    <xf numFmtId="164" fontId="6" fillId="6" borderId="5" xfId="0" applyNumberFormat="1" applyFont="1" applyFill="1" applyBorder="1" applyAlignment="1">
      <alignment horizontal="center"/>
    </xf>
    <xf numFmtId="164" fontId="3" fillId="5" borderId="5" xfId="0" applyNumberFormat="1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top"/>
    </xf>
    <xf numFmtId="0" fontId="8" fillId="0" borderId="14" xfId="4" applyFont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right" wrapText="1"/>
    </xf>
    <xf numFmtId="0" fontId="8" fillId="0" borderId="15" xfId="4" applyFont="1" applyFill="1" applyBorder="1" applyAlignment="1">
      <alignment horizontal="left"/>
    </xf>
    <xf numFmtId="0" fontId="4" fillId="0" borderId="16" xfId="0" applyFont="1" applyFill="1" applyBorder="1" applyAlignment="1">
      <alignment wrapText="1"/>
    </xf>
    <xf numFmtId="0" fontId="8" fillId="0" borderId="0" xfId="4" applyFont="1" applyFill="1"/>
    <xf numFmtId="164" fontId="3" fillId="0" borderId="13" xfId="0" applyNumberFormat="1" applyFont="1" applyFill="1" applyBorder="1" applyAlignment="1">
      <alignment horizontal="center"/>
    </xf>
    <xf numFmtId="0" fontId="3" fillId="0" borderId="15" xfId="4" applyFont="1" applyFill="1" applyBorder="1" applyAlignment="1">
      <alignment horizontal="center" vertical="center"/>
    </xf>
    <xf numFmtId="0" fontId="3" fillId="0" borderId="15" xfId="4" applyFont="1" applyFill="1" applyBorder="1" applyAlignment="1">
      <alignment horizontal="center" vertical="center" wrapText="1"/>
    </xf>
    <xf numFmtId="0" fontId="3" fillId="0" borderId="15" xfId="4" applyFont="1" applyFill="1" applyBorder="1" applyAlignment="1">
      <alignment horizontal="center"/>
    </xf>
    <xf numFmtId="0" fontId="15" fillId="0" borderId="15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/>
    </xf>
    <xf numFmtId="0" fontId="3" fillId="0" borderId="19" xfId="4" applyFont="1" applyFill="1" applyBorder="1" applyAlignment="1">
      <alignment horizontal="center" vertical="center" wrapText="1"/>
    </xf>
    <xf numFmtId="0" fontId="4" fillId="0" borderId="0" xfId="0" applyFont="1"/>
    <xf numFmtId="0" fontId="3" fillId="3" borderId="18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 wrapText="1"/>
    </xf>
    <xf numFmtId="0" fontId="4" fillId="3" borderId="15" xfId="2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/>
    </xf>
    <xf numFmtId="0" fontId="4" fillId="3" borderId="17" xfId="2" applyFont="1" applyFill="1" applyBorder="1" applyAlignment="1">
      <alignment horizontal="left" vertical="center"/>
    </xf>
    <xf numFmtId="0" fontId="4" fillId="0" borderId="16" xfId="8" applyFont="1" applyBorder="1" applyAlignment="1"/>
    <xf numFmtId="0" fontId="8" fillId="3" borderId="16" xfId="8" applyFont="1" applyFill="1" applyBorder="1" applyAlignment="1"/>
    <xf numFmtId="0" fontId="8" fillId="3" borderId="13" xfId="0" applyFont="1" applyFill="1" applyBorder="1" applyAlignment="1">
      <alignment horizontal="left" wrapText="1"/>
    </xf>
    <xf numFmtId="0" fontId="8" fillId="3" borderId="15" xfId="0" applyFont="1" applyFill="1" applyBorder="1" applyAlignment="1">
      <alignment horizontal="left" wrapText="1"/>
    </xf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 wrapText="1"/>
    </xf>
    <xf numFmtId="0" fontId="8" fillId="0" borderId="15" xfId="8" applyFont="1" applyBorder="1" applyAlignment="1">
      <alignment horizontal="left"/>
    </xf>
    <xf numFmtId="0" fontId="4" fillId="3" borderId="15" xfId="2" applyFont="1" applyFill="1" applyBorder="1" applyAlignment="1">
      <alignment horizontal="left"/>
    </xf>
    <xf numFmtId="0" fontId="4" fillId="0" borderId="17" xfId="0" applyFont="1" applyBorder="1"/>
    <xf numFmtId="0" fontId="4" fillId="0" borderId="16" xfId="0" applyFont="1" applyFill="1" applyBorder="1"/>
    <xf numFmtId="0" fontId="4" fillId="0" borderId="16" xfId="0" applyFont="1" applyBorder="1" applyAlignment="1">
      <alignment horizontal="left"/>
    </xf>
    <xf numFmtId="0" fontId="4" fillId="0" borderId="16" xfId="0" applyFont="1" applyBorder="1"/>
    <xf numFmtId="164" fontId="6" fillId="9" borderId="5" xfId="0" applyNumberFormat="1" applyFont="1" applyFill="1" applyBorder="1" applyAlignment="1">
      <alignment horizontal="center" vertical="center"/>
    </xf>
    <xf numFmtId="0" fontId="15" fillId="0" borderId="0" xfId="8" applyFont="1"/>
    <xf numFmtId="0" fontId="8" fillId="0" borderId="13" xfId="8" applyFont="1" applyBorder="1" applyAlignment="1">
      <alignment horizontal="left"/>
    </xf>
    <xf numFmtId="0" fontId="3" fillId="0" borderId="22" xfId="8" applyFont="1" applyFill="1" applyBorder="1" applyAlignment="1">
      <alignment horizontal="center"/>
    </xf>
    <xf numFmtId="0" fontId="3" fillId="0" borderId="21" xfId="8" applyFont="1" applyFill="1" applyBorder="1" applyAlignment="1">
      <alignment horizontal="center"/>
    </xf>
    <xf numFmtId="0" fontId="15" fillId="0" borderId="21" xfId="8" applyFont="1" applyBorder="1" applyAlignment="1">
      <alignment horizontal="center" vertical="center"/>
    </xf>
    <xf numFmtId="0" fontId="15" fillId="0" borderId="20" xfId="8" applyFont="1" applyBorder="1" applyAlignment="1">
      <alignment horizontal="center" vertical="center"/>
    </xf>
    <xf numFmtId="0" fontId="3" fillId="0" borderId="8" xfId="8" applyFont="1" applyFill="1" applyBorder="1" applyAlignment="1">
      <alignment horizontal="center"/>
    </xf>
    <xf numFmtId="0" fontId="3" fillId="0" borderId="1" xfId="8" applyFont="1" applyFill="1" applyBorder="1" applyAlignment="1">
      <alignment horizontal="center"/>
    </xf>
    <xf numFmtId="0" fontId="15" fillId="0" borderId="1" xfId="8" applyFont="1" applyBorder="1" applyAlignment="1">
      <alignment horizontal="center" vertical="center"/>
    </xf>
    <xf numFmtId="0" fontId="6" fillId="7" borderId="9" xfId="8" applyFont="1" applyFill="1" applyBorder="1" applyAlignment="1">
      <alignment horizontal="center" vertical="center" wrapText="1"/>
    </xf>
    <xf numFmtId="0" fontId="15" fillId="0" borderId="9" xfId="8" applyFont="1" applyBorder="1" applyAlignment="1">
      <alignment horizontal="center" vertical="center"/>
    </xf>
    <xf numFmtId="0" fontId="8" fillId="0" borderId="0" xfId="8" applyFont="1"/>
    <xf numFmtId="0" fontId="15" fillId="0" borderId="8" xfId="8" applyFont="1" applyBorder="1" applyAlignment="1">
      <alignment horizontal="center" vertical="center"/>
    </xf>
    <xf numFmtId="0" fontId="3" fillId="0" borderId="9" xfId="8" applyFont="1" applyFill="1" applyBorder="1" applyAlignment="1">
      <alignment horizontal="center"/>
    </xf>
    <xf numFmtId="165" fontId="3" fillId="0" borderId="8" xfId="8" applyNumberFormat="1" applyFont="1" applyFill="1" applyBorder="1" applyAlignment="1">
      <alignment horizontal="center" vertical="center"/>
    </xf>
    <xf numFmtId="0" fontId="15" fillId="0" borderId="8" xfId="8" applyFont="1" applyFill="1" applyBorder="1" applyAlignment="1">
      <alignment horizontal="center"/>
    </xf>
    <xf numFmtId="0" fontId="15" fillId="0" borderId="1" xfId="8" applyFont="1" applyFill="1" applyBorder="1" applyAlignment="1">
      <alignment horizontal="center"/>
    </xf>
    <xf numFmtId="0" fontId="15" fillId="0" borderId="9" xfId="8" applyFont="1" applyFill="1" applyBorder="1" applyAlignment="1">
      <alignment horizontal="center"/>
    </xf>
    <xf numFmtId="0" fontId="8" fillId="0" borderId="19" xfId="8" applyFont="1" applyBorder="1" applyAlignment="1">
      <alignment horizontal="left"/>
    </xf>
    <xf numFmtId="0" fontId="7" fillId="0" borderId="17" xfId="8" applyFont="1" applyBorder="1" applyAlignment="1"/>
    <xf numFmtId="0" fontId="8" fillId="0" borderId="16" xfId="8" applyFont="1" applyBorder="1" applyAlignment="1"/>
    <xf numFmtId="0" fontId="8" fillId="0" borderId="0" xfId="8" applyFont="1" applyAlignment="1"/>
    <xf numFmtId="0" fontId="3" fillId="5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11" borderId="5" xfId="0" applyNumberFormat="1" applyFont="1" applyFill="1" applyBorder="1" applyAlignment="1">
      <alignment horizontal="center"/>
    </xf>
    <xf numFmtId="164" fontId="3" fillId="11" borderId="5" xfId="0" quotePrefix="1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4" fillId="0" borderId="13" xfId="0" applyFont="1" applyFill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4" fillId="0" borderId="2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Fill="1" applyBorder="1" applyAlignment="1">
      <alignment wrapText="1"/>
    </xf>
    <xf numFmtId="0" fontId="4" fillId="0" borderId="2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3" fillId="7" borderId="15" xfId="4" applyFont="1" applyFill="1" applyBorder="1" applyAlignment="1">
      <alignment horizontal="center" vertical="center" wrapText="1"/>
    </xf>
    <xf numFmtId="0" fontId="3" fillId="5" borderId="5" xfId="2" applyFont="1" applyFill="1" applyBorder="1" applyAlignment="1">
      <alignment horizontal="center" vertical="top"/>
    </xf>
    <xf numFmtId="164" fontId="3" fillId="5" borderId="5" xfId="2" applyNumberFormat="1" applyFont="1" applyFill="1" applyBorder="1" applyAlignment="1">
      <alignment horizontal="center"/>
    </xf>
    <xf numFmtId="0" fontId="3" fillId="7" borderId="1" xfId="8" applyFont="1" applyFill="1" applyBorder="1" applyAlignment="1">
      <alignment horizontal="center"/>
    </xf>
    <xf numFmtId="0" fontId="3" fillId="7" borderId="9" xfId="8" applyFont="1" applyFill="1" applyBorder="1" applyAlignment="1">
      <alignment horizontal="center"/>
    </xf>
    <xf numFmtId="0" fontId="3" fillId="7" borderId="8" xfId="8" applyFont="1" applyFill="1" applyBorder="1" applyAlignment="1">
      <alignment horizontal="center"/>
    </xf>
    <xf numFmtId="0" fontId="3" fillId="7" borderId="8" xfId="8" applyFont="1" applyFill="1" applyBorder="1" applyAlignment="1">
      <alignment horizontal="center" vertical="center" wrapText="1"/>
    </xf>
    <xf numFmtId="0" fontId="6" fillId="7" borderId="8" xfId="8" applyFont="1" applyFill="1" applyBorder="1" applyAlignment="1">
      <alignment horizontal="center" vertical="center"/>
    </xf>
    <xf numFmtId="0" fontId="6" fillId="7" borderId="1" xfId="8" applyFont="1" applyFill="1" applyBorder="1" applyAlignment="1">
      <alignment horizontal="center" vertical="center" wrapText="1"/>
    </xf>
    <xf numFmtId="0" fontId="20" fillId="7" borderId="1" xfId="8" applyFont="1" applyFill="1" applyBorder="1" applyAlignment="1">
      <alignment horizontal="center"/>
    </xf>
    <xf numFmtId="0" fontId="3" fillId="7" borderId="10" xfId="8" applyFont="1" applyFill="1" applyBorder="1" applyAlignment="1">
      <alignment horizontal="center" vertical="center" wrapText="1"/>
    </xf>
    <xf numFmtId="0" fontId="20" fillId="7" borderId="9" xfId="8" applyFont="1" applyFill="1" applyBorder="1" applyAlignment="1">
      <alignment horizontal="center"/>
    </xf>
    <xf numFmtId="0" fontId="3" fillId="7" borderId="11" xfId="8" applyFont="1" applyFill="1" applyBorder="1" applyAlignment="1">
      <alignment horizontal="center"/>
    </xf>
    <xf numFmtId="0" fontId="3" fillId="7" borderId="12" xfId="8" applyFont="1" applyFill="1" applyBorder="1" applyAlignment="1">
      <alignment horizontal="center"/>
    </xf>
    <xf numFmtId="0" fontId="15" fillId="0" borderId="13" xfId="4" applyFont="1" applyFill="1" applyBorder="1" applyAlignment="1">
      <alignment horizontal="center" vertical="center"/>
    </xf>
    <xf numFmtId="0" fontId="15" fillId="7" borderId="15" xfId="4" applyFont="1" applyFill="1" applyBorder="1" applyAlignment="1">
      <alignment horizontal="center" vertical="center"/>
    </xf>
    <xf numFmtId="0" fontId="3" fillId="7" borderId="15" xfId="4" applyFont="1" applyFill="1" applyBorder="1" applyAlignment="1">
      <alignment horizontal="center"/>
    </xf>
    <xf numFmtId="0" fontId="3" fillId="0" borderId="19" xfId="4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3" xfId="4" applyFont="1" applyFill="1" applyBorder="1" applyAlignment="1">
      <alignment horizontal="center" vertical="center"/>
    </xf>
    <xf numFmtId="0" fontId="3" fillId="7" borderId="15" xfId="4" applyFont="1" applyFill="1" applyBorder="1" applyAlignment="1">
      <alignment horizontal="center" vertical="center"/>
    </xf>
    <xf numFmtId="165" fontId="3" fillId="0" borderId="15" xfId="4" applyNumberFormat="1" applyFont="1" applyFill="1" applyBorder="1" applyAlignment="1">
      <alignment horizontal="center" vertical="center"/>
    </xf>
    <xf numFmtId="165" fontId="3" fillId="7" borderId="15" xfId="4" applyNumberFormat="1" applyFont="1" applyFill="1" applyBorder="1" applyAlignment="1">
      <alignment horizontal="center" vertical="center"/>
    </xf>
    <xf numFmtId="0" fontId="3" fillId="0" borderId="13" xfId="8" applyFont="1" applyFill="1" applyBorder="1" applyAlignment="1">
      <alignment horizontal="center" vertical="center" wrapText="1"/>
    </xf>
    <xf numFmtId="0" fontId="3" fillId="0" borderId="15" xfId="8" applyFont="1" applyFill="1" applyBorder="1" applyAlignment="1">
      <alignment horizontal="center"/>
    </xf>
    <xf numFmtId="0" fontId="3" fillId="0" borderId="15" xfId="8" applyFont="1" applyFill="1" applyBorder="1" applyAlignment="1">
      <alignment horizontal="center" vertical="center"/>
    </xf>
    <xf numFmtId="0" fontId="3" fillId="7" borderId="15" xfId="8" applyFont="1" applyFill="1" applyBorder="1" applyAlignment="1">
      <alignment horizontal="center" vertical="center" wrapText="1"/>
    </xf>
    <xf numFmtId="0" fontId="3" fillId="7" borderId="15" xfId="8" applyFont="1" applyFill="1" applyBorder="1" applyAlignment="1">
      <alignment horizontal="center"/>
    </xf>
    <xf numFmtId="0" fontId="3" fillId="7" borderId="15" xfId="8" applyFont="1" applyFill="1" applyBorder="1" applyAlignment="1">
      <alignment horizontal="center" vertical="center"/>
    </xf>
    <xf numFmtId="165" fontId="3" fillId="0" borderId="15" xfId="8" applyNumberFormat="1" applyFont="1" applyFill="1" applyBorder="1" applyAlignment="1">
      <alignment horizontal="center" vertical="center"/>
    </xf>
    <xf numFmtId="0" fontId="3" fillId="7" borderId="19" xfId="8" applyFont="1" applyFill="1" applyBorder="1" applyAlignment="1">
      <alignment horizontal="center" vertical="center" wrapText="1"/>
    </xf>
    <xf numFmtId="0" fontId="3" fillId="0" borderId="19" xfId="8" applyFont="1" applyFill="1" applyBorder="1" applyAlignment="1">
      <alignment horizontal="center"/>
    </xf>
    <xf numFmtId="0" fontId="3" fillId="0" borderId="13" xfId="8" applyFont="1" applyFill="1" applyBorder="1" applyAlignment="1">
      <alignment horizontal="center"/>
    </xf>
    <xf numFmtId="0" fontId="15" fillId="0" borderId="13" xfId="8" applyFont="1" applyBorder="1" applyAlignment="1">
      <alignment horizontal="center" vertical="center"/>
    </xf>
    <xf numFmtId="0" fontId="6" fillId="7" borderId="13" xfId="8" applyFont="1" applyFill="1" applyBorder="1" applyAlignment="1">
      <alignment horizontal="center" vertical="center" wrapText="1"/>
    </xf>
    <xf numFmtId="0" fontId="6" fillId="7" borderId="15" xfId="8" applyFont="1" applyFill="1" applyBorder="1" applyAlignment="1">
      <alignment horizontal="center" vertical="center"/>
    </xf>
    <xf numFmtId="0" fontId="6" fillId="7" borderId="15" xfId="8" applyFont="1" applyFill="1" applyBorder="1" applyAlignment="1">
      <alignment horizontal="center" vertical="center" wrapText="1"/>
    </xf>
    <xf numFmtId="0" fontId="15" fillId="0" borderId="15" xfId="8" applyFont="1" applyBorder="1" applyAlignment="1">
      <alignment horizontal="center" vertical="center"/>
    </xf>
    <xf numFmtId="0" fontId="15" fillId="7" borderId="15" xfId="8" applyFont="1" applyFill="1" applyBorder="1" applyAlignment="1">
      <alignment horizontal="center" vertical="center"/>
    </xf>
    <xf numFmtId="0" fontId="15" fillId="0" borderId="15" xfId="8" applyFont="1" applyFill="1" applyBorder="1" applyAlignment="1">
      <alignment horizontal="center"/>
    </xf>
    <xf numFmtId="0" fontId="20" fillId="7" borderId="15" xfId="8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15" fillId="3" borderId="15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 wrapText="1"/>
    </xf>
    <xf numFmtId="0" fontId="4" fillId="0" borderId="13" xfId="0" applyFont="1" applyBorder="1"/>
    <xf numFmtId="0" fontId="15" fillId="3" borderId="13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/>
    </xf>
    <xf numFmtId="0" fontId="3" fillId="10" borderId="15" xfId="0" applyFont="1" applyFill="1" applyBorder="1" applyAlignment="1">
      <alignment horizontal="center"/>
    </xf>
    <xf numFmtId="0" fontId="15" fillId="10" borderId="15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/>
    </xf>
    <xf numFmtId="0" fontId="4" fillId="0" borderId="15" xfId="0" applyFont="1" applyBorder="1"/>
    <xf numFmtId="0" fontId="3" fillId="7" borderId="15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3" borderId="19" xfId="2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3" fillId="0" borderId="0" xfId="0" applyFont="1"/>
    <xf numFmtId="0" fontId="3" fillId="3" borderId="18" xfId="0" applyFont="1" applyFill="1" applyBorder="1" applyAlignment="1">
      <alignment horizontal="left"/>
    </xf>
    <xf numFmtId="0" fontId="3" fillId="0" borderId="13" xfId="0" applyFont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8" fillId="0" borderId="0" xfId="8" applyFont="1" applyFill="1" applyAlignment="1">
      <alignment horizontal="center"/>
    </xf>
    <xf numFmtId="0" fontId="8" fillId="0" borderId="0" xfId="8" applyFont="1" applyAlignment="1">
      <alignment horizontal="center" vertical="center"/>
    </xf>
    <xf numFmtId="0" fontId="8" fillId="0" borderId="0" xfId="4" applyFont="1" applyFill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right"/>
    </xf>
    <xf numFmtId="0" fontId="15" fillId="7" borderId="1" xfId="8" applyFont="1" applyFill="1" applyBorder="1" applyAlignment="1">
      <alignment horizontal="center"/>
    </xf>
    <xf numFmtId="0" fontId="4" fillId="3" borderId="13" xfId="2" applyFont="1" applyFill="1" applyBorder="1" applyAlignment="1">
      <alignment horizontal="left"/>
    </xf>
    <xf numFmtId="0" fontId="4" fillId="3" borderId="15" xfId="2" applyFont="1" applyFill="1" applyBorder="1" applyAlignment="1">
      <alignment horizontal="left" wrapText="1"/>
    </xf>
    <xf numFmtId="0" fontId="4" fillId="3" borderId="19" xfId="2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14" xfId="0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3" fillId="12" borderId="15" xfId="0" applyFont="1" applyFill="1" applyBorder="1" applyAlignment="1">
      <alignment horizontal="center" vertical="center"/>
    </xf>
    <xf numFmtId="0" fontId="4" fillId="0" borderId="0" xfId="0" applyFont="1" applyFill="1"/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wrapText="1"/>
    </xf>
    <xf numFmtId="0" fontId="9" fillId="4" borderId="24" xfId="0" applyFont="1" applyFill="1" applyBorder="1" applyAlignment="1">
      <alignment horizontal="center" wrapText="1"/>
    </xf>
    <xf numFmtId="0" fontId="9" fillId="4" borderId="25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0" fontId="9" fillId="4" borderId="0" xfId="0" applyFont="1" applyFill="1" applyBorder="1" applyAlignment="1">
      <alignment horizontal="center" wrapText="1"/>
    </xf>
    <xf numFmtId="0" fontId="9" fillId="4" borderId="26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24" fillId="4" borderId="23" xfId="0" applyFont="1" applyFill="1" applyBorder="1" applyAlignment="1">
      <alignment horizontal="center" vertical="center"/>
    </xf>
    <xf numFmtId="0" fontId="24" fillId="4" borderId="24" xfId="0" applyFont="1" applyFill="1" applyBorder="1" applyAlignment="1">
      <alignment horizontal="center" vertical="center"/>
    </xf>
    <xf numFmtId="0" fontId="24" fillId="4" borderId="24" xfId="0" applyFont="1" applyFill="1" applyBorder="1"/>
    <xf numFmtId="0" fontId="24" fillId="4" borderId="25" xfId="0" applyFont="1" applyFill="1" applyBorder="1"/>
    <xf numFmtId="0" fontId="24" fillId="4" borderId="2" xfId="0" applyFont="1" applyFill="1" applyBorder="1"/>
    <xf numFmtId="0" fontId="24" fillId="4" borderId="0" xfId="0" applyFont="1" applyFill="1" applyBorder="1"/>
    <xf numFmtId="0" fontId="24" fillId="4" borderId="26" xfId="0" applyFont="1" applyFill="1" applyBorder="1"/>
    <xf numFmtId="0" fontId="24" fillId="4" borderId="29" xfId="0" applyFont="1" applyFill="1" applyBorder="1"/>
    <xf numFmtId="0" fontId="24" fillId="4" borderId="30" xfId="0" applyFont="1" applyFill="1" applyBorder="1"/>
    <xf numFmtId="0" fontId="24" fillId="4" borderId="31" xfId="0" applyFont="1" applyFill="1" applyBorder="1"/>
    <xf numFmtId="0" fontId="4" fillId="3" borderId="23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4" fillId="4" borderId="25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4" fillId="4" borderId="26" xfId="0" applyFont="1" applyFill="1" applyBorder="1" applyAlignment="1">
      <alignment horizontal="center" vertical="center"/>
    </xf>
    <xf numFmtId="0" fontId="24" fillId="4" borderId="29" xfId="0" applyFont="1" applyFill="1" applyBorder="1" applyAlignment="1">
      <alignment horizontal="center" vertical="center"/>
    </xf>
    <xf numFmtId="0" fontId="24" fillId="4" borderId="30" xfId="0" applyFont="1" applyFill="1" applyBorder="1" applyAlignment="1">
      <alignment horizontal="center" vertical="center"/>
    </xf>
    <xf numFmtId="0" fontId="24" fillId="4" borderId="31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18" fillId="4" borderId="32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8" fillId="4" borderId="34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36" xfId="0" applyFont="1" applyFill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/>
    </xf>
    <xf numFmtId="0" fontId="18" fillId="4" borderId="38" xfId="0" applyFont="1" applyFill="1" applyBorder="1" applyAlignment="1">
      <alignment horizontal="center" vertical="center"/>
    </xf>
    <xf numFmtId="0" fontId="23" fillId="4" borderId="23" xfId="0" applyFont="1" applyFill="1" applyBorder="1" applyAlignment="1">
      <alignment horizontal="center" vertical="center"/>
    </xf>
    <xf numFmtId="0" fontId="23" fillId="4" borderId="25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26" xfId="0" applyFont="1" applyFill="1" applyBorder="1" applyAlignment="1">
      <alignment horizontal="center" vertical="center"/>
    </xf>
    <xf numFmtId="0" fontId="23" fillId="4" borderId="29" xfId="0" applyFont="1" applyFill="1" applyBorder="1" applyAlignment="1">
      <alignment horizontal="center" vertical="center"/>
    </xf>
    <xf numFmtId="0" fontId="23" fillId="4" borderId="31" xfId="0" applyFont="1" applyFill="1" applyBorder="1" applyAlignment="1">
      <alignment horizontal="center" vertical="center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3" xfId="0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5" fillId="4" borderId="3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4" borderId="37" xfId="0" applyFont="1" applyFill="1" applyBorder="1" applyAlignment="1">
      <alignment horizontal="center" vertical="center"/>
    </xf>
    <xf numFmtId="0" fontId="25" fillId="4" borderId="40" xfId="0" applyFont="1" applyFill="1" applyBorder="1" applyAlignment="1">
      <alignment horizontal="center" vertical="center"/>
    </xf>
    <xf numFmtId="0" fontId="25" fillId="4" borderId="38" xfId="0" applyFont="1" applyFill="1" applyBorder="1" applyAlignment="1">
      <alignment horizontal="center" vertical="center"/>
    </xf>
    <xf numFmtId="0" fontId="8" fillId="0" borderId="17" xfId="8" applyFont="1" applyBorder="1" applyAlignment="1">
      <alignment horizontal="center"/>
    </xf>
    <xf numFmtId="0" fontId="8" fillId="0" borderId="16" xfId="8" applyFont="1" applyBorder="1" applyAlignment="1">
      <alignment horizontal="center"/>
    </xf>
    <xf numFmtId="0" fontId="8" fillId="0" borderId="18" xfId="8" applyFont="1" applyBorder="1" applyAlignment="1">
      <alignment horizontal="center"/>
    </xf>
    <xf numFmtId="0" fontId="26" fillId="4" borderId="23" xfId="8" applyFont="1" applyFill="1" applyBorder="1" applyAlignment="1">
      <alignment horizontal="center" vertical="center"/>
    </xf>
    <xf numFmtId="0" fontId="26" fillId="4" borderId="24" xfId="8" applyFont="1" applyFill="1" applyBorder="1" applyAlignment="1">
      <alignment horizontal="center" vertical="center"/>
    </xf>
    <xf numFmtId="0" fontId="26" fillId="4" borderId="25" xfId="8" applyFont="1" applyFill="1" applyBorder="1" applyAlignment="1">
      <alignment horizontal="center" vertical="center"/>
    </xf>
    <xf numFmtId="0" fontId="26" fillId="4" borderId="2" xfId="8" applyFont="1" applyFill="1" applyBorder="1" applyAlignment="1">
      <alignment horizontal="center" vertical="center"/>
    </xf>
    <xf numFmtId="0" fontId="26" fillId="4" borderId="0" xfId="8" applyFont="1" applyFill="1" applyBorder="1" applyAlignment="1">
      <alignment horizontal="center" vertical="center"/>
    </xf>
    <xf numFmtId="0" fontId="26" fillId="4" borderId="26" xfId="8" applyFont="1" applyFill="1" applyBorder="1" applyAlignment="1">
      <alignment horizontal="center" vertical="center"/>
    </xf>
    <xf numFmtId="0" fontId="26" fillId="4" borderId="29" xfId="8" applyFont="1" applyFill="1" applyBorder="1" applyAlignment="1">
      <alignment horizontal="center" vertical="center"/>
    </xf>
    <xf numFmtId="0" fontId="26" fillId="4" borderId="30" xfId="8" applyFont="1" applyFill="1" applyBorder="1" applyAlignment="1">
      <alignment horizontal="center" vertical="center"/>
    </xf>
    <xf numFmtId="0" fontId="26" fillId="4" borderId="31" xfId="8" applyFont="1" applyFill="1" applyBorder="1" applyAlignment="1">
      <alignment horizontal="center" vertical="center"/>
    </xf>
    <xf numFmtId="0" fontId="8" fillId="0" borderId="23" xfId="8" applyFont="1" applyBorder="1" applyAlignment="1">
      <alignment horizontal="center"/>
    </xf>
    <xf numFmtId="0" fontId="8" fillId="0" borderId="24" xfId="8" applyFont="1" applyBorder="1" applyAlignment="1">
      <alignment horizontal="center"/>
    </xf>
    <xf numFmtId="0" fontId="8" fillId="0" borderId="25" xfId="8" applyFont="1" applyBorder="1" applyAlignment="1">
      <alignment horizontal="center"/>
    </xf>
    <xf numFmtId="0" fontId="8" fillId="0" borderId="2" xfId="8" applyFont="1" applyBorder="1" applyAlignment="1">
      <alignment horizontal="center"/>
    </xf>
    <xf numFmtId="0" fontId="8" fillId="0" borderId="0" xfId="8" applyFont="1" applyBorder="1" applyAlignment="1">
      <alignment horizontal="center"/>
    </xf>
    <xf numFmtId="0" fontId="8" fillId="0" borderId="26" xfId="8" applyFont="1" applyBorder="1" applyAlignment="1">
      <alignment horizontal="center"/>
    </xf>
    <xf numFmtId="0" fontId="8" fillId="0" borderId="29" xfId="8" applyFont="1" applyBorder="1" applyAlignment="1">
      <alignment horizontal="center"/>
    </xf>
    <xf numFmtId="0" fontId="8" fillId="0" borderId="30" xfId="8" applyFont="1" applyBorder="1" applyAlignment="1">
      <alignment horizontal="center"/>
    </xf>
    <xf numFmtId="0" fontId="8" fillId="0" borderId="31" xfId="8" applyFont="1" applyBorder="1" applyAlignment="1">
      <alignment horizontal="center"/>
    </xf>
    <xf numFmtId="0" fontId="8" fillId="0" borderId="5" xfId="4" applyFont="1" applyBorder="1" applyAlignment="1">
      <alignment horizontal="center"/>
    </xf>
    <xf numFmtId="0" fontId="19" fillId="4" borderId="5" xfId="4" applyFont="1" applyFill="1" applyBorder="1" applyAlignment="1">
      <alignment horizontal="center" vertical="center" wrapText="1"/>
    </xf>
    <xf numFmtId="0" fontId="27" fillId="0" borderId="5" xfId="0" applyFont="1" applyBorder="1"/>
    <xf numFmtId="0" fontId="8" fillId="0" borderId="23" xfId="4" applyFont="1" applyBorder="1" applyAlignment="1">
      <alignment horizontal="center"/>
    </xf>
    <xf numFmtId="0" fontId="8" fillId="0" borderId="24" xfId="4" applyFont="1" applyBorder="1" applyAlignment="1">
      <alignment horizontal="center"/>
    </xf>
    <xf numFmtId="0" fontId="8" fillId="0" borderId="25" xfId="4" applyFont="1" applyBorder="1" applyAlignment="1">
      <alignment horizontal="center"/>
    </xf>
    <xf numFmtId="0" fontId="8" fillId="0" borderId="2" xfId="4" applyFont="1" applyBorder="1" applyAlignment="1">
      <alignment horizontal="center"/>
    </xf>
    <xf numFmtId="0" fontId="8" fillId="0" borderId="0" xfId="4" applyFont="1" applyBorder="1" applyAlignment="1">
      <alignment horizontal="center"/>
    </xf>
    <xf numFmtId="0" fontId="8" fillId="0" borderId="26" xfId="4" applyFont="1" applyBorder="1" applyAlignment="1">
      <alignment horizontal="center"/>
    </xf>
    <xf numFmtId="0" fontId="21" fillId="4" borderId="23" xfId="8" applyFont="1" applyFill="1" applyBorder="1" applyAlignment="1">
      <alignment horizontal="center" vertical="center"/>
    </xf>
    <xf numFmtId="0" fontId="21" fillId="4" borderId="24" xfId="8" applyFont="1" applyFill="1" applyBorder="1" applyAlignment="1">
      <alignment horizontal="center" vertical="center"/>
    </xf>
    <xf numFmtId="0" fontId="21" fillId="4" borderId="25" xfId="8" applyFont="1" applyFill="1" applyBorder="1" applyAlignment="1">
      <alignment horizontal="center" vertical="center"/>
    </xf>
    <xf numFmtId="0" fontId="21" fillId="4" borderId="2" xfId="8" applyFont="1" applyFill="1" applyBorder="1" applyAlignment="1">
      <alignment horizontal="center" vertical="center"/>
    </xf>
    <xf numFmtId="0" fontId="21" fillId="4" borderId="0" xfId="8" applyFont="1" applyFill="1" applyBorder="1" applyAlignment="1">
      <alignment horizontal="center" vertical="center"/>
    </xf>
    <xf numFmtId="0" fontId="21" fillId="4" borderId="26" xfId="8" applyFont="1" applyFill="1" applyBorder="1" applyAlignment="1">
      <alignment horizontal="center" vertical="center"/>
    </xf>
    <xf numFmtId="0" fontId="21" fillId="4" borderId="29" xfId="8" applyFont="1" applyFill="1" applyBorder="1" applyAlignment="1">
      <alignment horizontal="center" vertical="center"/>
    </xf>
    <xf numFmtId="0" fontId="21" fillId="4" borderId="30" xfId="8" applyFont="1" applyFill="1" applyBorder="1" applyAlignment="1">
      <alignment horizontal="center" vertical="center"/>
    </xf>
    <xf numFmtId="0" fontId="21" fillId="4" borderId="31" xfId="8" applyFont="1" applyFill="1" applyBorder="1" applyAlignment="1">
      <alignment horizontal="center" vertical="center"/>
    </xf>
    <xf numFmtId="0" fontId="17" fillId="4" borderId="23" xfId="4" applyFont="1" applyFill="1" applyBorder="1" applyAlignment="1">
      <alignment horizontal="center" vertical="center" wrapText="1"/>
    </xf>
    <xf numFmtId="0" fontId="17" fillId="4" borderId="25" xfId="4" applyFont="1" applyFill="1" applyBorder="1" applyAlignment="1">
      <alignment horizontal="center" vertical="center" wrapText="1"/>
    </xf>
    <xf numFmtId="0" fontId="17" fillId="4" borderId="2" xfId="4" applyFont="1" applyFill="1" applyBorder="1" applyAlignment="1">
      <alignment horizontal="center" vertical="center" wrapText="1"/>
    </xf>
    <xf numFmtId="0" fontId="17" fillId="4" borderId="26" xfId="4" applyFont="1" applyFill="1" applyBorder="1" applyAlignment="1">
      <alignment horizontal="center" vertical="center" wrapText="1"/>
    </xf>
    <xf numFmtId="0" fontId="17" fillId="4" borderId="29" xfId="4" applyFont="1" applyFill="1" applyBorder="1" applyAlignment="1">
      <alignment horizontal="center" vertical="center" wrapText="1"/>
    </xf>
    <xf numFmtId="0" fontId="17" fillId="4" borderId="31" xfId="4" applyFont="1" applyFill="1" applyBorder="1" applyAlignment="1">
      <alignment horizontal="center" vertical="center" wrapText="1"/>
    </xf>
    <xf numFmtId="0" fontId="8" fillId="0" borderId="29" xfId="4" applyFont="1" applyBorder="1" applyAlignment="1">
      <alignment horizontal="center"/>
    </xf>
    <xf numFmtId="0" fontId="8" fillId="0" borderId="31" xfId="4" applyFont="1" applyBorder="1" applyAlignment="1">
      <alignment horizontal="center"/>
    </xf>
    <xf numFmtId="0" fontId="22" fillId="4" borderId="23" xfId="4" applyFont="1" applyFill="1" applyBorder="1" applyAlignment="1">
      <alignment horizontal="center" vertical="center" wrapText="1"/>
    </xf>
    <xf numFmtId="0" fontId="22" fillId="4" borderId="25" xfId="4" applyFont="1" applyFill="1" applyBorder="1" applyAlignment="1">
      <alignment horizontal="center" vertical="center" wrapText="1"/>
    </xf>
    <xf numFmtId="0" fontId="22" fillId="4" borderId="2" xfId="4" applyFont="1" applyFill="1" applyBorder="1" applyAlignment="1">
      <alignment horizontal="center" vertical="center" wrapText="1"/>
    </xf>
    <xf numFmtId="0" fontId="22" fillId="4" borderId="26" xfId="4" applyFont="1" applyFill="1" applyBorder="1" applyAlignment="1">
      <alignment horizontal="center" vertical="center" wrapText="1"/>
    </xf>
    <xf numFmtId="0" fontId="22" fillId="4" borderId="29" xfId="4" applyFont="1" applyFill="1" applyBorder="1" applyAlignment="1">
      <alignment horizontal="center" vertical="center" wrapText="1"/>
    </xf>
    <xf numFmtId="0" fontId="22" fillId="4" borderId="31" xfId="4" applyFont="1" applyFill="1" applyBorder="1" applyAlignment="1">
      <alignment horizontal="center" vertical="center" wrapText="1"/>
    </xf>
    <xf numFmtId="0" fontId="29" fillId="4" borderId="17" xfId="8" applyFont="1" applyFill="1" applyBorder="1" applyAlignment="1">
      <alignment horizontal="center" vertical="center"/>
    </xf>
    <xf numFmtId="0" fontId="29" fillId="4" borderId="16" xfId="8" applyFont="1" applyFill="1" applyBorder="1" applyAlignment="1">
      <alignment horizontal="center" vertical="center"/>
    </xf>
    <xf numFmtId="0" fontId="29" fillId="4" borderId="18" xfId="8" applyFont="1" applyFill="1" applyBorder="1" applyAlignment="1">
      <alignment horizontal="center" vertical="center"/>
    </xf>
    <xf numFmtId="0" fontId="17" fillId="4" borderId="5" xfId="4" applyFont="1" applyFill="1" applyBorder="1" applyAlignment="1">
      <alignment horizontal="center" vertical="center" wrapText="1"/>
    </xf>
    <xf numFmtId="0" fontId="17" fillId="4" borderId="5" xfId="4" applyFont="1" applyFill="1" applyBorder="1" applyAlignment="1">
      <alignment horizontal="center" vertical="center"/>
    </xf>
    <xf numFmtId="0" fontId="8" fillId="0" borderId="30" xfId="4" applyFont="1" applyBorder="1" applyAlignment="1">
      <alignment horizontal="center"/>
    </xf>
    <xf numFmtId="0" fontId="28" fillId="4" borderId="23" xfId="0" applyFont="1" applyFill="1" applyBorder="1" applyAlignment="1">
      <alignment horizontal="center" vertical="center"/>
    </xf>
    <xf numFmtId="0" fontId="28" fillId="4" borderId="24" xfId="0" applyFont="1" applyFill="1" applyBorder="1" applyAlignment="1">
      <alignment horizontal="center" vertical="center"/>
    </xf>
    <xf numFmtId="0" fontId="28" fillId="4" borderId="25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center" vertical="center"/>
    </xf>
    <xf numFmtId="0" fontId="28" fillId="4" borderId="26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top"/>
    </xf>
    <xf numFmtId="0" fontId="28" fillId="4" borderId="0" xfId="0" applyFont="1" applyFill="1" applyBorder="1" applyAlignment="1">
      <alignment horizontal="center" vertical="top"/>
    </xf>
    <xf numFmtId="0" fontId="28" fillId="4" borderId="26" xfId="0" applyFont="1" applyFill="1" applyBorder="1" applyAlignment="1">
      <alignment horizontal="center" vertical="top"/>
    </xf>
    <xf numFmtId="0" fontId="28" fillId="4" borderId="29" xfId="0" applyFont="1" applyFill="1" applyBorder="1" applyAlignment="1">
      <alignment horizontal="center" vertical="top"/>
    </xf>
    <xf numFmtId="0" fontId="28" fillId="4" borderId="30" xfId="0" applyFont="1" applyFill="1" applyBorder="1" applyAlignment="1">
      <alignment horizontal="center" vertical="top"/>
    </xf>
    <xf numFmtId="0" fontId="28" fillId="4" borderId="31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</cellXfs>
  <cellStyles count="9">
    <cellStyle name="Currency 2" xfId="1"/>
    <cellStyle name="Normal" xfId="0" builtinId="0"/>
    <cellStyle name="Normal 12" xfId="2"/>
    <cellStyle name="Normal 2" xfId="3"/>
    <cellStyle name="Normal 2 2" xfId="4"/>
    <cellStyle name="Normal 2 2 2" xfId="7"/>
    <cellStyle name="Normal 2 2 3" xfId="8"/>
    <cellStyle name="Normal 3" xfId="5"/>
    <cellStyle name="Percent 2" xfId="6"/>
  </cellStyles>
  <dxfs count="8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2"/>
  <sheetViews>
    <sheetView showGridLines="0" view="pageBreakPreview" topLeftCell="A28" zoomScaleNormal="100" zoomScaleSheetLayoutView="100" workbookViewId="0">
      <selection activeCell="D7" sqref="D7"/>
    </sheetView>
  </sheetViews>
  <sheetFormatPr defaultRowHeight="12.75"/>
  <cols>
    <col min="1" max="1" width="10.7109375" style="4" customWidth="1"/>
    <col min="2" max="2" width="11.7109375" style="5" customWidth="1"/>
    <col min="3" max="3" width="21.85546875" style="5" customWidth="1"/>
    <col min="4" max="4" width="19.42578125" style="6" customWidth="1"/>
    <col min="5" max="5" width="22.7109375" style="6" customWidth="1"/>
    <col min="6" max="16384" width="9.140625" style="3"/>
  </cols>
  <sheetData>
    <row r="1" spans="1:5" ht="12.75" customHeight="1">
      <c r="A1" s="197" t="s">
        <v>69</v>
      </c>
      <c r="B1" s="198"/>
      <c r="C1" s="198"/>
      <c r="D1" s="198"/>
      <c r="E1" s="199"/>
    </row>
    <row r="2" spans="1:5" ht="12.75" customHeight="1">
      <c r="A2" s="200"/>
      <c r="B2" s="201"/>
      <c r="C2" s="201"/>
      <c r="D2" s="201"/>
      <c r="E2" s="202"/>
    </row>
    <row r="3" spans="1:5" ht="12.75" customHeight="1">
      <c r="A3" s="200"/>
      <c r="B3" s="201"/>
      <c r="C3" s="201"/>
      <c r="D3" s="201"/>
      <c r="E3" s="202"/>
    </row>
    <row r="4" spans="1:5" ht="12.75" customHeight="1">
      <c r="A4" s="200"/>
      <c r="B4" s="201"/>
      <c r="C4" s="201"/>
      <c r="D4" s="201"/>
      <c r="E4" s="202"/>
    </row>
    <row r="5" spans="1:5" ht="12.75" customHeight="1">
      <c r="A5" s="200"/>
      <c r="B5" s="201"/>
      <c r="C5" s="201"/>
      <c r="D5" s="201"/>
      <c r="E5" s="202"/>
    </row>
    <row r="6" spans="1:5" ht="13.5" customHeight="1" thickBot="1">
      <c r="A6" s="200"/>
      <c r="B6" s="201"/>
      <c r="C6" s="201"/>
      <c r="D6" s="201"/>
      <c r="E6" s="202"/>
    </row>
    <row r="7" spans="1:5" ht="22.5" customHeight="1" thickBot="1">
      <c r="A7" s="194" t="s">
        <v>1</v>
      </c>
      <c r="B7" s="195"/>
      <c r="C7" s="196"/>
      <c r="D7" s="11" t="s">
        <v>66</v>
      </c>
      <c r="E7" s="8" t="s">
        <v>67</v>
      </c>
    </row>
    <row r="8" spans="1:5" ht="13.5" customHeight="1">
      <c r="A8" s="12" t="s">
        <v>0</v>
      </c>
      <c r="B8" s="7">
        <v>800</v>
      </c>
      <c r="C8" s="7" t="s">
        <v>5</v>
      </c>
      <c r="D8" s="9"/>
      <c r="E8" s="13"/>
    </row>
    <row r="9" spans="1:5">
      <c r="A9" s="14" t="s">
        <v>0</v>
      </c>
      <c r="B9" s="2">
        <v>800</v>
      </c>
      <c r="C9" s="2" t="s">
        <v>76</v>
      </c>
      <c r="D9" s="10"/>
      <c r="E9" s="15"/>
    </row>
    <row r="10" spans="1:5">
      <c r="A10" s="14" t="s">
        <v>0</v>
      </c>
      <c r="B10" s="2">
        <v>800</v>
      </c>
      <c r="C10" s="2" t="s">
        <v>77</v>
      </c>
      <c r="D10" s="10"/>
      <c r="E10" s="15"/>
    </row>
    <row r="11" spans="1:5">
      <c r="A11" s="14" t="s">
        <v>0</v>
      </c>
      <c r="B11" s="2">
        <v>800</v>
      </c>
      <c r="C11" s="2" t="s">
        <v>78</v>
      </c>
      <c r="D11" s="10"/>
      <c r="E11" s="15"/>
    </row>
    <row r="12" spans="1:5">
      <c r="A12" s="14" t="s">
        <v>0</v>
      </c>
      <c r="B12" s="2">
        <v>800</v>
      </c>
      <c r="C12" s="2" t="s">
        <v>79</v>
      </c>
      <c r="D12" s="10"/>
      <c r="E12" s="15"/>
    </row>
    <row r="13" spans="1:5">
      <c r="A13" s="14" t="s">
        <v>0</v>
      </c>
      <c r="B13" s="2">
        <v>1000</v>
      </c>
      <c r="C13" s="2" t="s">
        <v>76</v>
      </c>
      <c r="D13" s="10">
        <v>8568.77</v>
      </c>
      <c r="E13" s="15">
        <v>8568.77</v>
      </c>
    </row>
    <row r="14" spans="1:5" ht="13.5" thickBot="1">
      <c r="A14" s="14" t="s">
        <v>0</v>
      </c>
      <c r="B14" s="2">
        <v>1000</v>
      </c>
      <c r="C14" s="2" t="s">
        <v>77</v>
      </c>
      <c r="D14" s="10">
        <v>8668.5500000000011</v>
      </c>
      <c r="E14" s="15">
        <v>8668.5500000000011</v>
      </c>
    </row>
    <row r="15" spans="1:5" ht="23.25" thickBot="1">
      <c r="A15" s="194" t="s">
        <v>93</v>
      </c>
      <c r="B15" s="195"/>
      <c r="C15" s="196"/>
      <c r="D15" s="11" t="s">
        <v>66</v>
      </c>
      <c r="E15" s="8" t="s">
        <v>67</v>
      </c>
    </row>
    <row r="16" spans="1:5">
      <c r="A16" s="14" t="s">
        <v>70</v>
      </c>
      <c r="B16" s="2" t="s">
        <v>50</v>
      </c>
      <c r="C16" s="2" t="s">
        <v>75</v>
      </c>
      <c r="D16" s="10">
        <v>10057.23</v>
      </c>
      <c r="E16" s="15">
        <v>10057.23</v>
      </c>
    </row>
    <row r="17" spans="1:5">
      <c r="A17" s="14" t="s">
        <v>70</v>
      </c>
      <c r="B17" s="2" t="s">
        <v>50</v>
      </c>
      <c r="C17" s="2" t="s">
        <v>81</v>
      </c>
      <c r="D17" s="10">
        <v>11110.929999999998</v>
      </c>
      <c r="E17" s="15">
        <v>11110.929999999998</v>
      </c>
    </row>
    <row r="18" spans="1:5">
      <c r="A18" s="14" t="s">
        <v>70</v>
      </c>
      <c r="B18" s="2" t="s">
        <v>51</v>
      </c>
      <c r="C18" s="2" t="s">
        <v>81</v>
      </c>
      <c r="D18" s="10">
        <v>11489.05</v>
      </c>
      <c r="E18" s="15">
        <v>11489.05</v>
      </c>
    </row>
    <row r="19" spans="1:5" ht="18" customHeight="1">
      <c r="A19" s="14" t="s">
        <v>70</v>
      </c>
      <c r="B19" s="2" t="s">
        <v>52</v>
      </c>
      <c r="C19" s="2" t="s">
        <v>81</v>
      </c>
      <c r="D19" s="10">
        <v>13277.79</v>
      </c>
      <c r="E19" s="15">
        <v>13277.79</v>
      </c>
    </row>
    <row r="20" spans="1:5">
      <c r="A20" s="14" t="s">
        <v>70</v>
      </c>
      <c r="B20" s="2" t="s">
        <v>51</v>
      </c>
      <c r="C20" s="2" t="s">
        <v>82</v>
      </c>
      <c r="D20" s="10">
        <v>11968.25</v>
      </c>
      <c r="E20" s="15">
        <v>11968.25</v>
      </c>
    </row>
    <row r="21" spans="1:5">
      <c r="A21" s="14" t="s">
        <v>70</v>
      </c>
      <c r="B21" s="2" t="s">
        <v>53</v>
      </c>
      <c r="C21" s="2" t="s">
        <v>83</v>
      </c>
      <c r="D21" s="10">
        <v>12257.91</v>
      </c>
      <c r="E21" s="15">
        <v>12257.91</v>
      </c>
    </row>
    <row r="22" spans="1:5">
      <c r="A22" s="14" t="s">
        <v>70</v>
      </c>
      <c r="B22" s="2" t="s">
        <v>53</v>
      </c>
      <c r="C22" s="2" t="s">
        <v>84</v>
      </c>
      <c r="D22" s="10">
        <v>12518.77</v>
      </c>
      <c r="E22" s="15">
        <v>12518.77</v>
      </c>
    </row>
    <row r="23" spans="1:5">
      <c r="A23" s="14" t="s">
        <v>70</v>
      </c>
      <c r="B23" s="2" t="s">
        <v>54</v>
      </c>
      <c r="C23" s="2" t="s">
        <v>75</v>
      </c>
      <c r="D23" s="10">
        <v>10945.63</v>
      </c>
      <c r="E23" s="15">
        <v>10945.63</v>
      </c>
    </row>
    <row r="24" spans="1:5">
      <c r="A24" s="14" t="s">
        <v>70</v>
      </c>
      <c r="B24" s="2" t="s">
        <v>54</v>
      </c>
      <c r="C24" s="2" t="s">
        <v>81</v>
      </c>
      <c r="D24" s="10">
        <v>11396.83</v>
      </c>
      <c r="E24" s="15">
        <v>11396.83</v>
      </c>
    </row>
    <row r="25" spans="1:5">
      <c r="A25" s="14" t="s">
        <v>70</v>
      </c>
      <c r="B25" s="2" t="s">
        <v>55</v>
      </c>
      <c r="C25" s="2" t="s">
        <v>81</v>
      </c>
      <c r="D25" s="10">
        <v>11769.390000000003</v>
      </c>
      <c r="E25" s="15">
        <v>11769.390000000003</v>
      </c>
    </row>
    <row r="26" spans="1:5" ht="15.75" customHeight="1">
      <c r="A26" s="14" t="s">
        <v>70</v>
      </c>
      <c r="B26" s="2" t="s">
        <v>56</v>
      </c>
      <c r="C26" s="2" t="s">
        <v>81</v>
      </c>
      <c r="D26" s="10">
        <v>13458.130000000001</v>
      </c>
      <c r="E26" s="15">
        <v>13458.130000000001</v>
      </c>
    </row>
    <row r="27" spans="1:5">
      <c r="A27" s="14" t="s">
        <v>70</v>
      </c>
      <c r="B27" s="2" t="s">
        <v>55</v>
      </c>
      <c r="C27" s="2" t="s">
        <v>85</v>
      </c>
      <c r="D27" s="10">
        <v>12338.79</v>
      </c>
      <c r="E27" s="15">
        <v>12338.79</v>
      </c>
    </row>
    <row r="28" spans="1:5">
      <c r="A28" s="14" t="s">
        <v>70</v>
      </c>
      <c r="B28" s="2" t="s">
        <v>57</v>
      </c>
      <c r="C28" s="2" t="s">
        <v>86</v>
      </c>
      <c r="D28" s="10">
        <v>12789.31</v>
      </c>
      <c r="E28" s="15">
        <v>12789.31</v>
      </c>
    </row>
    <row r="29" spans="1:5">
      <c r="A29" s="14" t="s">
        <v>70</v>
      </c>
      <c r="B29" s="2" t="s">
        <v>55</v>
      </c>
      <c r="C29" s="2" t="s">
        <v>87</v>
      </c>
      <c r="D29" s="10">
        <v>13827.53</v>
      </c>
      <c r="E29" s="15">
        <v>13827.53</v>
      </c>
    </row>
    <row r="30" spans="1:5" ht="13.5" thickBot="1">
      <c r="A30" s="14" t="s">
        <v>70</v>
      </c>
      <c r="B30" s="2" t="s">
        <v>80</v>
      </c>
      <c r="C30" s="2" t="s">
        <v>76</v>
      </c>
      <c r="D30" s="10">
        <v>12295.77</v>
      </c>
      <c r="E30" s="15">
        <v>12295.77</v>
      </c>
    </row>
    <row r="31" spans="1:5" ht="23.25" customHeight="1" thickBot="1">
      <c r="A31" s="194" t="s">
        <v>68</v>
      </c>
      <c r="B31" s="195"/>
      <c r="C31" s="196"/>
      <c r="D31" s="11" t="s">
        <v>66</v>
      </c>
      <c r="E31" s="8" t="s">
        <v>67</v>
      </c>
    </row>
    <row r="32" spans="1:5">
      <c r="A32" s="14" t="s">
        <v>71</v>
      </c>
      <c r="B32" s="2" t="s">
        <v>58</v>
      </c>
      <c r="C32" s="2" t="s">
        <v>76</v>
      </c>
      <c r="D32" s="10">
        <v>11181.07</v>
      </c>
      <c r="E32" s="15">
        <v>11181.07</v>
      </c>
    </row>
    <row r="33" spans="1:5">
      <c r="A33" s="14" t="s">
        <v>71</v>
      </c>
      <c r="B33" s="2" t="s">
        <v>59</v>
      </c>
      <c r="C33" s="2" t="s">
        <v>89</v>
      </c>
      <c r="D33" s="10">
        <v>12179.97</v>
      </c>
      <c r="E33" s="15">
        <v>12179.97</v>
      </c>
    </row>
    <row r="34" spans="1:5">
      <c r="A34" s="14" t="s">
        <v>71</v>
      </c>
      <c r="B34" s="2" t="s">
        <v>60</v>
      </c>
      <c r="C34" s="2" t="s">
        <v>89</v>
      </c>
      <c r="D34" s="10">
        <v>12710.71</v>
      </c>
      <c r="E34" s="15">
        <v>12710.71</v>
      </c>
    </row>
    <row r="35" spans="1:5" ht="15" customHeight="1">
      <c r="A35" s="14" t="s">
        <v>71</v>
      </c>
      <c r="B35" s="2" t="s">
        <v>61</v>
      </c>
      <c r="C35" s="2" t="s">
        <v>89</v>
      </c>
      <c r="D35" s="10">
        <v>14120.01</v>
      </c>
      <c r="E35" s="15">
        <v>14120.01</v>
      </c>
    </row>
    <row r="36" spans="1:5">
      <c r="A36" s="14" t="s">
        <v>71</v>
      </c>
      <c r="B36" s="2" t="s">
        <v>62</v>
      </c>
      <c r="C36" s="2" t="s">
        <v>76</v>
      </c>
      <c r="D36" s="10">
        <v>11278.57</v>
      </c>
      <c r="E36" s="15">
        <v>11278.57</v>
      </c>
    </row>
    <row r="37" spans="1:5">
      <c r="A37" s="14" t="s">
        <v>71</v>
      </c>
      <c r="B37" s="2" t="s">
        <v>63</v>
      </c>
      <c r="C37" s="2" t="s">
        <v>89</v>
      </c>
      <c r="D37" s="10">
        <v>11845.510000000002</v>
      </c>
      <c r="E37" s="15">
        <v>11845.510000000002</v>
      </c>
    </row>
    <row r="38" spans="1:5">
      <c r="A38" s="14" t="s">
        <v>71</v>
      </c>
      <c r="B38" s="2" t="s">
        <v>64</v>
      </c>
      <c r="C38" s="2" t="s">
        <v>89</v>
      </c>
      <c r="D38" s="10">
        <v>12443.509999999998</v>
      </c>
      <c r="E38" s="15">
        <v>12443.509999999998</v>
      </c>
    </row>
    <row r="39" spans="1:5" ht="18.75" customHeight="1">
      <c r="A39" s="14" t="s">
        <v>71</v>
      </c>
      <c r="B39" s="2" t="s">
        <v>65</v>
      </c>
      <c r="C39" s="2" t="s">
        <v>89</v>
      </c>
      <c r="D39" s="10">
        <v>12855.51</v>
      </c>
      <c r="E39" s="15">
        <v>12855.51</v>
      </c>
    </row>
    <row r="40" spans="1:5" ht="13.5" thickBot="1">
      <c r="A40" s="14" t="s">
        <v>71</v>
      </c>
      <c r="B40" s="2" t="s">
        <v>88</v>
      </c>
      <c r="C40" s="2" t="s">
        <v>89</v>
      </c>
      <c r="D40" s="10">
        <v>13521.71</v>
      </c>
      <c r="E40" s="15">
        <v>13521.71</v>
      </c>
    </row>
    <row r="41" spans="1:5" ht="23.25" thickBot="1">
      <c r="A41" s="194" t="s">
        <v>4</v>
      </c>
      <c r="B41" s="195"/>
      <c r="C41" s="196"/>
      <c r="D41" s="11" t="s">
        <v>66</v>
      </c>
      <c r="E41" s="8" t="s">
        <v>67</v>
      </c>
    </row>
    <row r="42" spans="1:5">
      <c r="A42" s="14" t="s">
        <v>72</v>
      </c>
      <c r="B42" s="2">
        <v>1600</v>
      </c>
      <c r="C42" s="2" t="s">
        <v>75</v>
      </c>
      <c r="D42" s="10">
        <v>13183.51</v>
      </c>
      <c r="E42" s="15">
        <v>13183.51</v>
      </c>
    </row>
    <row r="43" spans="1:5">
      <c r="A43" s="14" t="s">
        <v>72</v>
      </c>
      <c r="B43" s="2">
        <v>1600</v>
      </c>
      <c r="C43" s="2" t="s">
        <v>81</v>
      </c>
      <c r="D43" s="10">
        <v>13905.21</v>
      </c>
      <c r="E43" s="15">
        <v>13905.21</v>
      </c>
    </row>
    <row r="44" spans="1:5">
      <c r="A44" s="14" t="s">
        <v>72</v>
      </c>
      <c r="B44" s="2">
        <v>1600</v>
      </c>
      <c r="C44" s="2" t="s">
        <v>90</v>
      </c>
      <c r="D44" s="10">
        <v>15275.210000000001</v>
      </c>
      <c r="E44" s="15">
        <v>15275.210000000001</v>
      </c>
    </row>
    <row r="45" spans="1:5">
      <c r="A45" s="14" t="s">
        <v>72</v>
      </c>
      <c r="B45" s="2">
        <v>1600</v>
      </c>
      <c r="C45" s="2" t="s">
        <v>82</v>
      </c>
      <c r="D45" s="10">
        <v>14383.11</v>
      </c>
      <c r="E45" s="15">
        <v>14383.11</v>
      </c>
    </row>
    <row r="46" spans="1:5">
      <c r="A46" s="14" t="s">
        <v>72</v>
      </c>
      <c r="B46" s="2">
        <v>1600</v>
      </c>
      <c r="C46" s="2" t="s">
        <v>84</v>
      </c>
      <c r="D46" s="10">
        <v>14902.31</v>
      </c>
      <c r="E46" s="15">
        <v>14902.31</v>
      </c>
    </row>
    <row r="47" spans="1:5">
      <c r="A47" s="14" t="s">
        <v>72</v>
      </c>
      <c r="B47" s="2">
        <v>1800</v>
      </c>
      <c r="C47" s="2" t="s">
        <v>85</v>
      </c>
      <c r="D47" s="10">
        <v>15961.26</v>
      </c>
      <c r="E47" s="15">
        <v>16521.837668067226</v>
      </c>
    </row>
    <row r="48" spans="1:5" ht="13.5" thickBot="1">
      <c r="A48" s="14" t="s">
        <v>72</v>
      </c>
      <c r="B48" s="2">
        <v>1800</v>
      </c>
      <c r="C48" s="2" t="s">
        <v>87</v>
      </c>
      <c r="D48" s="10">
        <v>17725.509999999998</v>
      </c>
      <c r="E48" s="15">
        <v>18346.930504201679</v>
      </c>
    </row>
    <row r="49" spans="1:5" ht="23.25" thickBot="1">
      <c r="A49" s="194" t="s">
        <v>3</v>
      </c>
      <c r="B49" s="195"/>
      <c r="C49" s="196"/>
      <c r="D49" s="11" t="s">
        <v>66</v>
      </c>
      <c r="E49" s="8" t="s">
        <v>67</v>
      </c>
    </row>
    <row r="50" spans="1:5">
      <c r="A50" s="14" t="s">
        <v>73</v>
      </c>
      <c r="B50" s="2">
        <v>2000</v>
      </c>
      <c r="C50" s="2" t="s">
        <v>98</v>
      </c>
      <c r="D50" s="10">
        <v>26836.21</v>
      </c>
      <c r="E50" s="15">
        <v>28089.42969747899</v>
      </c>
    </row>
    <row r="51" spans="1:5">
      <c r="A51" s="14" t="s">
        <v>73</v>
      </c>
      <c r="B51" s="2">
        <v>2000</v>
      </c>
      <c r="C51" s="2" t="s">
        <v>99</v>
      </c>
      <c r="D51" s="10">
        <v>28909.81</v>
      </c>
      <c r="E51" s="15">
        <v>30256.888957983196</v>
      </c>
    </row>
    <row r="52" spans="1:5">
      <c r="A52" s="14" t="s">
        <v>73</v>
      </c>
      <c r="B52" s="2">
        <v>2400</v>
      </c>
      <c r="C52" s="2" t="s">
        <v>94</v>
      </c>
      <c r="D52" s="10">
        <v>24640.829747899159</v>
      </c>
      <c r="E52" s="15">
        <v>24988.800907563022</v>
      </c>
    </row>
    <row r="53" spans="1:5">
      <c r="A53" s="14" t="s">
        <v>73</v>
      </c>
      <c r="B53" s="2">
        <v>2400</v>
      </c>
      <c r="C53" s="2" t="s">
        <v>95</v>
      </c>
      <c r="D53" s="10">
        <v>27020.629432773112</v>
      </c>
      <c r="E53" s="15">
        <v>27403.088542016809</v>
      </c>
    </row>
    <row r="54" spans="1:5">
      <c r="A54" s="14" t="s">
        <v>73</v>
      </c>
      <c r="B54" s="2">
        <v>2400</v>
      </c>
      <c r="C54" s="2" t="s">
        <v>96</v>
      </c>
      <c r="D54" s="10">
        <v>29239.215462184879</v>
      </c>
      <c r="E54" s="15">
        <v>29653.808336134462</v>
      </c>
    </row>
    <row r="55" spans="1:5" ht="13.5" thickBot="1">
      <c r="A55" s="14" t="s">
        <v>73</v>
      </c>
      <c r="B55" s="2">
        <v>3200</v>
      </c>
      <c r="C55" s="2" t="s">
        <v>97</v>
      </c>
      <c r="D55" s="10">
        <v>33593.809789915969</v>
      </c>
      <c r="E55" s="15">
        <v>34069.857756302525</v>
      </c>
    </row>
    <row r="56" spans="1:5" ht="23.25" thickBot="1">
      <c r="A56" s="194" t="s">
        <v>2</v>
      </c>
      <c r="B56" s="195"/>
      <c r="C56" s="196"/>
      <c r="D56" s="11" t="s">
        <v>66</v>
      </c>
      <c r="E56" s="8" t="s">
        <v>67</v>
      </c>
    </row>
    <row r="57" spans="1:5">
      <c r="A57" s="14" t="s">
        <v>74</v>
      </c>
      <c r="B57" s="2">
        <v>2000</v>
      </c>
      <c r="C57" s="2" t="s">
        <v>81</v>
      </c>
      <c r="D57" s="10">
        <v>17958.71</v>
      </c>
      <c r="E57" s="15">
        <v>18799.004655462184</v>
      </c>
    </row>
    <row r="58" spans="1:5">
      <c r="A58" s="14" t="s">
        <v>74</v>
      </c>
      <c r="B58" s="2">
        <v>2000</v>
      </c>
      <c r="C58" s="2" t="s">
        <v>85</v>
      </c>
      <c r="D58" s="10">
        <v>20170.309999999998</v>
      </c>
      <c r="E58" s="15">
        <v>21114.211899159662</v>
      </c>
    </row>
    <row r="59" spans="1:5">
      <c r="A59" s="14" t="s">
        <v>74</v>
      </c>
      <c r="B59" s="2">
        <v>2000</v>
      </c>
      <c r="C59" s="2" t="s">
        <v>91</v>
      </c>
      <c r="D59" s="10">
        <v>18606.71</v>
      </c>
      <c r="E59" s="15">
        <v>19470.166924369747</v>
      </c>
    </row>
    <row r="60" spans="1:5" ht="13.5" thickBot="1">
      <c r="A60" s="16" t="s">
        <v>74</v>
      </c>
      <c r="B60" s="17">
        <v>2000</v>
      </c>
      <c r="C60" s="17" t="s">
        <v>92</v>
      </c>
      <c r="D60" s="18">
        <v>21270.710000000003</v>
      </c>
      <c r="E60" s="19">
        <v>22263.206252100845</v>
      </c>
    </row>
    <row r="62" spans="1:5">
      <c r="A62" s="20" t="s">
        <v>100</v>
      </c>
    </row>
  </sheetData>
  <mergeCells count="7">
    <mergeCell ref="A49:C49"/>
    <mergeCell ref="A56:C56"/>
    <mergeCell ref="A7:C7"/>
    <mergeCell ref="A1:E6"/>
    <mergeCell ref="A15:C15"/>
    <mergeCell ref="A31:C31"/>
    <mergeCell ref="A41:C41"/>
  </mergeCells>
  <phoneticPr fontId="14" type="noConversion"/>
  <printOptions horizontalCentered="1" verticalCentered="1"/>
  <pageMargins left="0.74803149606299213" right="0.74803149606299213" top="0.78740157480314965" bottom="0.59055118110236227" header="0.51181102362204722" footer="0.35433070866141736"/>
  <pageSetup paperSize="9" scale="86" orientation="portrait" r:id="rId1"/>
  <headerFooter alignWithMargins="0"/>
  <rowBreaks count="1" manualBreakCount="1">
    <brk id="4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64"/>
  <sheetViews>
    <sheetView view="pageBreakPreview" zoomScale="75" zoomScaleNormal="100" zoomScaleSheetLayoutView="75" workbookViewId="0">
      <selection sqref="A1:A9"/>
    </sheetView>
  </sheetViews>
  <sheetFormatPr defaultRowHeight="12.75"/>
  <cols>
    <col min="1" max="1" width="81.28515625" style="1" bestFit="1" customWidth="1"/>
    <col min="2" max="2" width="18.7109375" style="1" customWidth="1"/>
    <col min="3" max="3" width="18.7109375" style="179" customWidth="1"/>
    <col min="4" max="16384" width="9.140625" style="26"/>
  </cols>
  <sheetData>
    <row r="1" spans="1:3" ht="18" customHeight="1" thickBot="1">
      <c r="A1" s="292"/>
      <c r="B1" s="310" t="s">
        <v>141</v>
      </c>
      <c r="C1" s="311"/>
    </row>
    <row r="2" spans="1:3" ht="18" customHeight="1" thickBot="1">
      <c r="A2" s="292"/>
      <c r="B2" s="312"/>
      <c r="C2" s="313"/>
    </row>
    <row r="3" spans="1:3" ht="18" customHeight="1" thickBot="1">
      <c r="A3" s="292"/>
      <c r="B3" s="312"/>
      <c r="C3" s="313"/>
    </row>
    <row r="4" spans="1:3" ht="18" customHeight="1" thickBot="1">
      <c r="A4" s="292"/>
      <c r="B4" s="312"/>
      <c r="C4" s="313"/>
    </row>
    <row r="5" spans="1:3" ht="18" customHeight="1" thickBot="1">
      <c r="A5" s="292"/>
      <c r="B5" s="312"/>
      <c r="C5" s="313"/>
    </row>
    <row r="6" spans="1:3" ht="18" customHeight="1" thickBot="1">
      <c r="A6" s="292"/>
      <c r="B6" s="312"/>
      <c r="C6" s="313"/>
    </row>
    <row r="7" spans="1:3" ht="18" customHeight="1" thickBot="1">
      <c r="A7" s="292"/>
      <c r="B7" s="312"/>
      <c r="C7" s="313"/>
    </row>
    <row r="8" spans="1:3" ht="18" customHeight="1" thickBot="1">
      <c r="A8" s="292"/>
      <c r="B8" s="314"/>
      <c r="C8" s="315"/>
    </row>
    <row r="9" spans="1:3" s="25" customFormat="1" ht="18" customHeight="1" thickBot="1">
      <c r="A9" s="292"/>
      <c r="B9" s="30" t="s">
        <v>363</v>
      </c>
      <c r="C9" s="30" t="s">
        <v>364</v>
      </c>
    </row>
    <row r="10" spans="1:3" s="25" customFormat="1" ht="18" customHeight="1" thickBot="1">
      <c r="A10" s="24" t="s">
        <v>105</v>
      </c>
      <c r="B10" s="29">
        <v>23630</v>
      </c>
      <c r="C10" s="29">
        <v>23850</v>
      </c>
    </row>
    <row r="11" spans="1:3" s="25" customFormat="1" ht="18" customHeight="1" thickBot="1">
      <c r="A11" s="33" t="s">
        <v>360</v>
      </c>
      <c r="B11" s="29">
        <f>B10-1000</f>
        <v>22630</v>
      </c>
      <c r="C11" s="29">
        <f>C10-1000</f>
        <v>22850</v>
      </c>
    </row>
    <row r="12" spans="1:3" s="25" customFormat="1" ht="18" customHeight="1" thickBot="1">
      <c r="A12" s="24" t="s">
        <v>106</v>
      </c>
      <c r="B12" s="29">
        <f>B11-1750</f>
        <v>20880</v>
      </c>
      <c r="C12" s="29">
        <f>C11-1750</f>
        <v>21100</v>
      </c>
    </row>
    <row r="13" spans="1:3" ht="15" customHeight="1">
      <c r="A13" s="31" t="s">
        <v>151</v>
      </c>
      <c r="B13" s="115" t="s">
        <v>5</v>
      </c>
      <c r="C13" s="115" t="s">
        <v>5</v>
      </c>
    </row>
    <row r="14" spans="1:3" ht="15" customHeight="1">
      <c r="A14" s="21" t="s">
        <v>127</v>
      </c>
      <c r="B14" s="39" t="s">
        <v>5</v>
      </c>
      <c r="C14" s="39" t="s">
        <v>5</v>
      </c>
    </row>
    <row r="15" spans="1:3" ht="15" customHeight="1">
      <c r="A15" s="21" t="s">
        <v>128</v>
      </c>
      <c r="B15" s="41" t="s">
        <v>5</v>
      </c>
      <c r="C15" s="41" t="s">
        <v>5</v>
      </c>
    </row>
    <row r="16" spans="1:3" ht="15" customHeight="1">
      <c r="A16" s="21" t="s">
        <v>20</v>
      </c>
      <c r="B16" s="41" t="s">
        <v>5</v>
      </c>
      <c r="C16" s="41" t="s">
        <v>5</v>
      </c>
    </row>
    <row r="17" spans="1:3" ht="15" customHeight="1">
      <c r="A17" s="21" t="s">
        <v>13</v>
      </c>
      <c r="B17" s="41" t="s">
        <v>5</v>
      </c>
      <c r="C17" s="41" t="s">
        <v>5</v>
      </c>
    </row>
    <row r="18" spans="1:3" ht="15" customHeight="1">
      <c r="A18" s="21" t="s">
        <v>9</v>
      </c>
      <c r="B18" s="41" t="s">
        <v>5</v>
      </c>
      <c r="C18" s="41" t="s">
        <v>5</v>
      </c>
    </row>
    <row r="19" spans="1:3" ht="15" customHeight="1">
      <c r="A19" s="21" t="s">
        <v>21</v>
      </c>
      <c r="B19" s="41" t="s">
        <v>5</v>
      </c>
      <c r="C19" s="41" t="s">
        <v>5</v>
      </c>
    </row>
    <row r="20" spans="1:3" ht="15" customHeight="1">
      <c r="A20" s="21" t="s">
        <v>6</v>
      </c>
      <c r="B20" s="40" t="s">
        <v>5</v>
      </c>
      <c r="C20" s="40" t="s">
        <v>5</v>
      </c>
    </row>
    <row r="21" spans="1:3" ht="15" customHeight="1">
      <c r="A21" s="21" t="s">
        <v>22</v>
      </c>
      <c r="B21" s="40" t="s">
        <v>5</v>
      </c>
      <c r="C21" s="40" t="s">
        <v>5</v>
      </c>
    </row>
    <row r="22" spans="1:3" ht="15" customHeight="1">
      <c r="A22" s="21" t="s">
        <v>101</v>
      </c>
      <c r="B22" s="40" t="s">
        <v>5</v>
      </c>
      <c r="C22" s="40" t="s">
        <v>5</v>
      </c>
    </row>
    <row r="23" spans="1:3" ht="15" customHeight="1">
      <c r="A23" s="21" t="s">
        <v>16</v>
      </c>
      <c r="B23" s="40" t="s">
        <v>5</v>
      </c>
      <c r="C23" s="40" t="s">
        <v>5</v>
      </c>
    </row>
    <row r="24" spans="1:3" ht="15" customHeight="1">
      <c r="A24" s="21" t="s">
        <v>149</v>
      </c>
      <c r="B24" s="40" t="s">
        <v>5</v>
      </c>
      <c r="C24" s="40" t="s">
        <v>5</v>
      </c>
    </row>
    <row r="25" spans="1:3" ht="15" customHeight="1">
      <c r="A25" s="21" t="s">
        <v>11</v>
      </c>
      <c r="B25" s="41" t="s">
        <v>5</v>
      </c>
      <c r="C25" s="116"/>
    </row>
    <row r="26" spans="1:3" ht="15" customHeight="1">
      <c r="A26" s="21" t="s">
        <v>129</v>
      </c>
      <c r="B26" s="117"/>
      <c r="C26" s="40" t="s">
        <v>5</v>
      </c>
    </row>
    <row r="27" spans="1:3" ht="15" customHeight="1">
      <c r="A27" s="21" t="s">
        <v>15</v>
      </c>
      <c r="B27" s="41" t="s">
        <v>5</v>
      </c>
      <c r="C27" s="41" t="s">
        <v>5</v>
      </c>
    </row>
    <row r="28" spans="1:3" ht="15" customHeight="1">
      <c r="A28" s="21" t="s">
        <v>25</v>
      </c>
      <c r="B28" s="41" t="s">
        <v>5</v>
      </c>
      <c r="C28" s="41" t="s">
        <v>5</v>
      </c>
    </row>
    <row r="29" spans="1:3" ht="15" customHeight="1">
      <c r="A29" s="21" t="s">
        <v>26</v>
      </c>
      <c r="B29" s="41" t="s">
        <v>5</v>
      </c>
      <c r="C29" s="41" t="s">
        <v>5</v>
      </c>
    </row>
    <row r="30" spans="1:3" ht="15" customHeight="1">
      <c r="A30" s="21" t="s">
        <v>19</v>
      </c>
      <c r="B30" s="41" t="s">
        <v>5</v>
      </c>
      <c r="C30" s="41" t="s">
        <v>5</v>
      </c>
    </row>
    <row r="31" spans="1:3" ht="15" customHeight="1">
      <c r="A31" s="21" t="s">
        <v>28</v>
      </c>
      <c r="B31" s="40" t="s">
        <v>5</v>
      </c>
      <c r="C31" s="40" t="s">
        <v>5</v>
      </c>
    </row>
    <row r="32" spans="1:3" ht="15" customHeight="1">
      <c r="A32" s="21" t="s">
        <v>29</v>
      </c>
      <c r="B32" s="40" t="s">
        <v>5</v>
      </c>
      <c r="C32" s="40" t="s">
        <v>5</v>
      </c>
    </row>
    <row r="33" spans="1:3" ht="15" customHeight="1">
      <c r="A33" s="21" t="s">
        <v>31</v>
      </c>
      <c r="B33" s="40" t="s">
        <v>5</v>
      </c>
      <c r="C33" s="40" t="s">
        <v>5</v>
      </c>
    </row>
    <row r="34" spans="1:3" ht="15" customHeight="1">
      <c r="A34" s="21" t="s">
        <v>32</v>
      </c>
      <c r="B34" s="42" t="s">
        <v>5</v>
      </c>
      <c r="C34" s="42" t="s">
        <v>5</v>
      </c>
    </row>
    <row r="35" spans="1:3" ht="15" customHeight="1">
      <c r="A35" s="21" t="s">
        <v>33</v>
      </c>
      <c r="B35" s="42" t="s">
        <v>5</v>
      </c>
      <c r="C35" s="42" t="s">
        <v>5</v>
      </c>
    </row>
    <row r="36" spans="1:3" ht="15" customHeight="1">
      <c r="A36" s="21" t="s">
        <v>34</v>
      </c>
      <c r="B36" s="40" t="s">
        <v>5</v>
      </c>
      <c r="C36" s="40" t="s">
        <v>5</v>
      </c>
    </row>
    <row r="37" spans="1:3" ht="15" customHeight="1">
      <c r="A37" s="21" t="s">
        <v>122</v>
      </c>
      <c r="B37" s="40" t="s">
        <v>5</v>
      </c>
      <c r="C37" s="40" t="s">
        <v>5</v>
      </c>
    </row>
    <row r="38" spans="1:3" ht="15" customHeight="1">
      <c r="A38" s="21" t="s">
        <v>35</v>
      </c>
      <c r="B38" s="40" t="s">
        <v>5</v>
      </c>
      <c r="C38" s="40" t="s">
        <v>5</v>
      </c>
    </row>
    <row r="39" spans="1:3" ht="15" customHeight="1">
      <c r="A39" s="21" t="s">
        <v>136</v>
      </c>
      <c r="B39" s="40" t="s">
        <v>5</v>
      </c>
      <c r="C39" s="40" t="s">
        <v>5</v>
      </c>
    </row>
    <row r="40" spans="1:3" ht="15" customHeight="1">
      <c r="A40" s="21" t="s">
        <v>119</v>
      </c>
      <c r="B40" s="40" t="s">
        <v>5</v>
      </c>
      <c r="C40" s="40" t="s">
        <v>5</v>
      </c>
    </row>
    <row r="41" spans="1:3" ht="15" customHeight="1">
      <c r="A41" s="21" t="s">
        <v>120</v>
      </c>
      <c r="B41" s="42" t="s">
        <v>5</v>
      </c>
      <c r="C41" s="42" t="s">
        <v>5</v>
      </c>
    </row>
    <row r="42" spans="1:3" ht="15" customHeight="1">
      <c r="A42" s="21" t="s">
        <v>123</v>
      </c>
      <c r="B42" s="40" t="s">
        <v>5</v>
      </c>
      <c r="C42" s="40" t="s">
        <v>5</v>
      </c>
    </row>
    <row r="43" spans="1:3" ht="15" customHeight="1">
      <c r="A43" s="21" t="s">
        <v>102</v>
      </c>
      <c r="B43" s="42" t="s">
        <v>5</v>
      </c>
      <c r="C43" s="42" t="s">
        <v>5</v>
      </c>
    </row>
    <row r="44" spans="1:3" ht="15" customHeight="1">
      <c r="A44" s="21" t="s">
        <v>49</v>
      </c>
      <c r="B44" s="40" t="s">
        <v>5</v>
      </c>
      <c r="C44" s="40" t="s">
        <v>5</v>
      </c>
    </row>
    <row r="45" spans="1:3" ht="15" customHeight="1">
      <c r="A45" s="21" t="s">
        <v>103</v>
      </c>
      <c r="B45" s="40" t="s">
        <v>5</v>
      </c>
      <c r="C45" s="40" t="s">
        <v>5</v>
      </c>
    </row>
    <row r="46" spans="1:3" ht="15" customHeight="1">
      <c r="A46" s="21" t="s">
        <v>17</v>
      </c>
      <c r="B46" s="40" t="s">
        <v>5</v>
      </c>
      <c r="C46" s="40" t="s">
        <v>5</v>
      </c>
    </row>
    <row r="47" spans="1:3" ht="15" customHeight="1">
      <c r="A47" s="21" t="s">
        <v>39</v>
      </c>
      <c r="B47" s="40" t="s">
        <v>5</v>
      </c>
      <c r="C47" s="40" t="s">
        <v>5</v>
      </c>
    </row>
    <row r="48" spans="1:3" ht="15" customHeight="1">
      <c r="A48" s="21" t="s">
        <v>40</v>
      </c>
      <c r="B48" s="40" t="s">
        <v>5</v>
      </c>
      <c r="C48" s="40" t="s">
        <v>5</v>
      </c>
    </row>
    <row r="49" spans="1:3" ht="15" customHeight="1">
      <c r="A49" s="21" t="s">
        <v>41</v>
      </c>
      <c r="B49" s="40" t="s">
        <v>5</v>
      </c>
      <c r="C49" s="40" t="s">
        <v>5</v>
      </c>
    </row>
    <row r="50" spans="1:3" ht="15" customHeight="1">
      <c r="A50" s="21" t="s">
        <v>14</v>
      </c>
      <c r="B50" s="40" t="s">
        <v>5</v>
      </c>
      <c r="C50" s="40" t="s">
        <v>5</v>
      </c>
    </row>
    <row r="51" spans="1:3" ht="15" customHeight="1">
      <c r="A51" s="21" t="s">
        <v>121</v>
      </c>
      <c r="B51" s="40" t="s">
        <v>5</v>
      </c>
      <c r="C51" s="40" t="s">
        <v>5</v>
      </c>
    </row>
    <row r="52" spans="1:3" ht="15" customHeight="1">
      <c r="A52" s="21" t="s">
        <v>43</v>
      </c>
      <c r="B52" s="40" t="s">
        <v>5</v>
      </c>
      <c r="C52" s="40" t="s">
        <v>5</v>
      </c>
    </row>
    <row r="53" spans="1:3" ht="15" customHeight="1">
      <c r="A53" s="21" t="s">
        <v>126</v>
      </c>
      <c r="B53" s="40" t="s">
        <v>5</v>
      </c>
      <c r="C53" s="40" t="s">
        <v>5</v>
      </c>
    </row>
    <row r="54" spans="1:3" ht="15" customHeight="1">
      <c r="A54" s="21" t="s">
        <v>45</v>
      </c>
      <c r="B54" s="40" t="s">
        <v>5</v>
      </c>
      <c r="C54" s="40" t="s">
        <v>5</v>
      </c>
    </row>
    <row r="55" spans="1:3" ht="15" customHeight="1">
      <c r="A55" s="21" t="s">
        <v>137</v>
      </c>
      <c r="B55" s="40" t="s">
        <v>5</v>
      </c>
      <c r="C55" s="40" t="s">
        <v>5</v>
      </c>
    </row>
    <row r="56" spans="1:3" ht="15" customHeight="1">
      <c r="A56" s="21" t="s">
        <v>46</v>
      </c>
      <c r="B56" s="40" t="s">
        <v>5</v>
      </c>
      <c r="C56" s="40" t="s">
        <v>5</v>
      </c>
    </row>
    <row r="57" spans="1:3" ht="15" customHeight="1">
      <c r="A57" s="21" t="s">
        <v>104</v>
      </c>
      <c r="B57" s="40" t="s">
        <v>5</v>
      </c>
      <c r="C57" s="40" t="s">
        <v>5</v>
      </c>
    </row>
    <row r="58" spans="1:3" ht="15" customHeight="1" thickBot="1">
      <c r="A58" s="22" t="s">
        <v>47</v>
      </c>
      <c r="B58" s="118" t="s">
        <v>125</v>
      </c>
      <c r="C58" s="118" t="s">
        <v>125</v>
      </c>
    </row>
    <row r="59" spans="1:3" ht="15" customHeight="1">
      <c r="A59" s="27"/>
      <c r="B59" s="295"/>
      <c r="C59" s="297"/>
    </row>
    <row r="60" spans="1:3" ht="15" customHeight="1">
      <c r="A60" s="23" t="s">
        <v>144</v>
      </c>
      <c r="B60" s="298"/>
      <c r="C60" s="300"/>
    </row>
    <row r="61" spans="1:3" ht="15" customHeight="1">
      <c r="A61" s="35" t="s">
        <v>140</v>
      </c>
      <c r="B61" s="298"/>
      <c r="C61" s="300"/>
    </row>
    <row r="62" spans="1:3" ht="15" customHeight="1">
      <c r="A62" s="23" t="s">
        <v>10</v>
      </c>
      <c r="B62" s="298"/>
      <c r="C62" s="300"/>
    </row>
    <row r="63" spans="1:3" ht="15" customHeight="1" thickBot="1">
      <c r="A63" s="23" t="s">
        <v>145</v>
      </c>
      <c r="B63" s="316"/>
      <c r="C63" s="317"/>
    </row>
    <row r="64" spans="1:3" s="25" customFormat="1" ht="18" customHeight="1" thickBot="1">
      <c r="A64" s="90"/>
      <c r="B64" s="28">
        <f>B12</f>
        <v>20880</v>
      </c>
      <c r="C64" s="28">
        <f>C12</f>
        <v>21100</v>
      </c>
    </row>
  </sheetData>
  <mergeCells count="3">
    <mergeCell ref="A1:A9"/>
    <mergeCell ref="B1:C8"/>
    <mergeCell ref="B59:C63"/>
  </mergeCells>
  <printOptions horizontalCentered="1"/>
  <pageMargins left="0" right="0" top="0.55118110236220474" bottom="0.19685039370078741" header="0.31496062992125984" footer="0.31496062992125984"/>
  <pageSetup paperSize="9" scale="8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61"/>
  <sheetViews>
    <sheetView zoomScale="75" zoomScaleNormal="75" workbookViewId="0">
      <selection sqref="A1:A9"/>
    </sheetView>
  </sheetViews>
  <sheetFormatPr defaultRowHeight="12.75"/>
  <cols>
    <col min="1" max="1" width="81.28515625" style="1" bestFit="1" customWidth="1"/>
    <col min="2" max="2" width="18.7109375" style="1" customWidth="1"/>
    <col min="3" max="3" width="18.7109375" style="26" customWidth="1"/>
    <col min="4" max="16384" width="9.140625" style="26"/>
  </cols>
  <sheetData>
    <row r="1" spans="1:3" ht="14.25" customHeight="1" thickBot="1">
      <c r="A1" s="292"/>
      <c r="B1" s="318" t="s">
        <v>146</v>
      </c>
      <c r="C1" s="319"/>
    </row>
    <row r="2" spans="1:3" ht="14.25" customHeight="1" thickBot="1">
      <c r="A2" s="292"/>
      <c r="B2" s="320"/>
      <c r="C2" s="321"/>
    </row>
    <row r="3" spans="1:3" ht="14.25" customHeight="1" thickBot="1">
      <c r="A3" s="292"/>
      <c r="B3" s="320"/>
      <c r="C3" s="321"/>
    </row>
    <row r="4" spans="1:3" ht="14.25" customHeight="1" thickBot="1">
      <c r="A4" s="292"/>
      <c r="B4" s="320"/>
      <c r="C4" s="321"/>
    </row>
    <row r="5" spans="1:3" ht="14.25" customHeight="1" thickBot="1">
      <c r="A5" s="292"/>
      <c r="B5" s="320"/>
      <c r="C5" s="321"/>
    </row>
    <row r="6" spans="1:3" ht="14.25" customHeight="1" thickBot="1">
      <c r="A6" s="292"/>
      <c r="B6" s="320"/>
      <c r="C6" s="321"/>
    </row>
    <row r="7" spans="1:3" ht="14.25" customHeight="1" thickBot="1">
      <c r="A7" s="292"/>
      <c r="B7" s="320"/>
      <c r="C7" s="321"/>
    </row>
    <row r="8" spans="1:3" ht="14.25" customHeight="1" thickBot="1">
      <c r="A8" s="292"/>
      <c r="B8" s="322"/>
      <c r="C8" s="323"/>
    </row>
    <row r="9" spans="1:3" s="25" customFormat="1" ht="18" customHeight="1" thickBot="1">
      <c r="A9" s="292"/>
      <c r="B9" s="30" t="s">
        <v>132</v>
      </c>
      <c r="C9" s="30" t="s">
        <v>362</v>
      </c>
    </row>
    <row r="10" spans="1:3" s="25" customFormat="1" ht="18" customHeight="1" thickBot="1">
      <c r="A10" s="24" t="s">
        <v>105</v>
      </c>
      <c r="B10" s="29">
        <v>19980</v>
      </c>
      <c r="C10" s="29">
        <v>20200</v>
      </c>
    </row>
    <row r="11" spans="1:3" s="25" customFormat="1" ht="18" customHeight="1" thickBot="1">
      <c r="A11" s="33" t="s">
        <v>360</v>
      </c>
      <c r="B11" s="29">
        <f>B10-1000</f>
        <v>18980</v>
      </c>
      <c r="C11" s="29">
        <f>C10-1000</f>
        <v>19200</v>
      </c>
    </row>
    <row r="12" spans="1:3" s="25" customFormat="1" ht="18" customHeight="1" thickBot="1">
      <c r="A12" s="24" t="s">
        <v>106</v>
      </c>
      <c r="B12" s="29">
        <f>B11-1000</f>
        <v>17980</v>
      </c>
      <c r="C12" s="29">
        <f>C11-1000</f>
        <v>18200</v>
      </c>
    </row>
    <row r="13" spans="1:3" ht="15" customHeight="1">
      <c r="A13" s="32" t="s">
        <v>133</v>
      </c>
      <c r="B13" s="37" t="s">
        <v>5</v>
      </c>
      <c r="C13" s="37" t="s">
        <v>5</v>
      </c>
    </row>
    <row r="14" spans="1:3" ht="15" customHeight="1">
      <c r="A14" s="21" t="s">
        <v>134</v>
      </c>
      <c r="B14" s="38" t="s">
        <v>5</v>
      </c>
      <c r="C14" s="38" t="s">
        <v>5</v>
      </c>
    </row>
    <row r="15" spans="1:3" ht="15" customHeight="1">
      <c r="A15" s="21" t="s">
        <v>20</v>
      </c>
      <c r="B15" s="39" t="s">
        <v>5</v>
      </c>
      <c r="C15" s="39" t="s">
        <v>5</v>
      </c>
    </row>
    <row r="16" spans="1:3" ht="15" customHeight="1">
      <c r="A16" s="21" t="s">
        <v>13</v>
      </c>
      <c r="B16" s="39" t="s">
        <v>5</v>
      </c>
      <c r="C16" s="39" t="s">
        <v>5</v>
      </c>
    </row>
    <row r="17" spans="1:3" ht="15" customHeight="1">
      <c r="A17" s="21" t="s">
        <v>9</v>
      </c>
      <c r="B17" s="40" t="s">
        <v>5</v>
      </c>
      <c r="C17" s="40" t="s">
        <v>5</v>
      </c>
    </row>
    <row r="18" spans="1:3" ht="15" customHeight="1">
      <c r="A18" s="21" t="s">
        <v>21</v>
      </c>
      <c r="B18" s="41" t="s">
        <v>5</v>
      </c>
      <c r="C18" s="41" t="s">
        <v>5</v>
      </c>
    </row>
    <row r="19" spans="1:3" ht="15" customHeight="1">
      <c r="A19" s="21" t="s">
        <v>6</v>
      </c>
      <c r="B19" s="40" t="s">
        <v>5</v>
      </c>
      <c r="C19" s="40" t="s">
        <v>5</v>
      </c>
    </row>
    <row r="20" spans="1:3" ht="15" customHeight="1">
      <c r="A20" s="21" t="s">
        <v>22</v>
      </c>
      <c r="B20" s="39" t="s">
        <v>5</v>
      </c>
      <c r="C20" s="39" t="s">
        <v>5</v>
      </c>
    </row>
    <row r="21" spans="1:3" ht="15" customHeight="1">
      <c r="A21" s="21" t="s">
        <v>101</v>
      </c>
      <c r="B21" s="40" t="s">
        <v>5</v>
      </c>
      <c r="C21" s="40" t="s">
        <v>5</v>
      </c>
    </row>
    <row r="22" spans="1:3" ht="15" customHeight="1">
      <c r="A22" s="21" t="s">
        <v>16</v>
      </c>
      <c r="B22" s="39" t="s">
        <v>5</v>
      </c>
      <c r="C22" s="39" t="s">
        <v>5</v>
      </c>
    </row>
    <row r="23" spans="1:3" ht="15" customHeight="1">
      <c r="A23" s="21" t="s">
        <v>149</v>
      </c>
      <c r="B23" s="39" t="s">
        <v>5</v>
      </c>
      <c r="C23" s="39" t="s">
        <v>5</v>
      </c>
    </row>
    <row r="24" spans="1:3" ht="15" customHeight="1">
      <c r="A24" s="21" t="s">
        <v>12</v>
      </c>
      <c r="B24" s="39" t="s">
        <v>5</v>
      </c>
      <c r="C24" s="101"/>
    </row>
    <row r="25" spans="1:3" ht="15" customHeight="1">
      <c r="A25" s="21" t="s">
        <v>135</v>
      </c>
      <c r="B25" s="101"/>
      <c r="C25" s="39" t="s">
        <v>5</v>
      </c>
    </row>
    <row r="26" spans="1:3" ht="15" customHeight="1">
      <c r="A26" s="21" t="s">
        <v>15</v>
      </c>
      <c r="B26" s="39" t="s">
        <v>5</v>
      </c>
      <c r="C26" s="39" t="s">
        <v>5</v>
      </c>
    </row>
    <row r="27" spans="1:3" ht="15" customHeight="1">
      <c r="A27" s="21" t="s">
        <v>25</v>
      </c>
      <c r="B27" s="39" t="s">
        <v>5</v>
      </c>
      <c r="C27" s="39" t="s">
        <v>5</v>
      </c>
    </row>
    <row r="28" spans="1:3" ht="15" customHeight="1">
      <c r="A28" s="21" t="s">
        <v>26</v>
      </c>
      <c r="B28" s="39" t="s">
        <v>5</v>
      </c>
      <c r="C28" s="39" t="s">
        <v>5</v>
      </c>
    </row>
    <row r="29" spans="1:3" ht="15" customHeight="1">
      <c r="A29" s="21" t="s">
        <v>19</v>
      </c>
      <c r="B29" s="39" t="s">
        <v>5</v>
      </c>
      <c r="C29" s="39" t="s">
        <v>5</v>
      </c>
    </row>
    <row r="30" spans="1:3" ht="15" customHeight="1">
      <c r="A30" s="21" t="s">
        <v>28</v>
      </c>
      <c r="B30" s="39" t="s">
        <v>5</v>
      </c>
      <c r="C30" s="39" t="s">
        <v>5</v>
      </c>
    </row>
    <row r="31" spans="1:3" ht="15" customHeight="1">
      <c r="A31" s="21" t="s">
        <v>29</v>
      </c>
      <c r="B31" s="39" t="s">
        <v>5</v>
      </c>
      <c r="C31" s="39" t="s">
        <v>5</v>
      </c>
    </row>
    <row r="32" spans="1:3" ht="15" customHeight="1">
      <c r="A32" s="21" t="s">
        <v>31</v>
      </c>
      <c r="B32" s="39" t="s">
        <v>5</v>
      </c>
      <c r="C32" s="39" t="s">
        <v>5</v>
      </c>
    </row>
    <row r="33" spans="1:3" ht="15" customHeight="1">
      <c r="A33" s="21" t="s">
        <v>32</v>
      </c>
      <c r="B33" s="42" t="s">
        <v>5</v>
      </c>
      <c r="C33" s="42" t="s">
        <v>5</v>
      </c>
    </row>
    <row r="34" spans="1:3" ht="15" customHeight="1">
      <c r="A34" s="21" t="s">
        <v>33</v>
      </c>
      <c r="B34" s="42" t="s">
        <v>5</v>
      </c>
      <c r="C34" s="42" t="s">
        <v>5</v>
      </c>
    </row>
    <row r="35" spans="1:3" ht="15" customHeight="1">
      <c r="A35" s="21" t="s">
        <v>18</v>
      </c>
      <c r="B35" s="40" t="s">
        <v>5</v>
      </c>
      <c r="C35" s="40" t="s">
        <v>5</v>
      </c>
    </row>
    <row r="36" spans="1:3" ht="15" customHeight="1">
      <c r="A36" s="21" t="s">
        <v>34</v>
      </c>
      <c r="B36" s="40" t="s">
        <v>5</v>
      </c>
      <c r="C36" s="40" t="s">
        <v>5</v>
      </c>
    </row>
    <row r="37" spans="1:3" ht="15" customHeight="1">
      <c r="A37" s="21" t="s">
        <v>122</v>
      </c>
      <c r="B37" s="40" t="s">
        <v>5</v>
      </c>
      <c r="C37" s="40" t="s">
        <v>5</v>
      </c>
    </row>
    <row r="38" spans="1:3" ht="15" customHeight="1">
      <c r="A38" s="21" t="s">
        <v>118</v>
      </c>
      <c r="B38" s="40" t="s">
        <v>5</v>
      </c>
      <c r="C38" s="40" t="s">
        <v>5</v>
      </c>
    </row>
    <row r="39" spans="1:3" ht="15" customHeight="1">
      <c r="A39" s="21" t="s">
        <v>119</v>
      </c>
      <c r="B39" s="40" t="s">
        <v>5</v>
      </c>
      <c r="C39" s="40" t="s">
        <v>5</v>
      </c>
    </row>
    <row r="40" spans="1:3" ht="15" customHeight="1">
      <c r="A40" s="21" t="s">
        <v>120</v>
      </c>
      <c r="B40" s="40" t="s">
        <v>5</v>
      </c>
      <c r="C40" s="40" t="s">
        <v>5</v>
      </c>
    </row>
    <row r="41" spans="1:3" ht="15" customHeight="1">
      <c r="A41" s="21" t="s">
        <v>123</v>
      </c>
      <c r="B41" s="39" t="s">
        <v>5</v>
      </c>
      <c r="C41" s="39" t="s">
        <v>5</v>
      </c>
    </row>
    <row r="42" spans="1:3" ht="15" customHeight="1">
      <c r="A42" s="21" t="s">
        <v>102</v>
      </c>
      <c r="B42" s="39" t="s">
        <v>5</v>
      </c>
      <c r="C42" s="39" t="s">
        <v>5</v>
      </c>
    </row>
    <row r="43" spans="1:3" ht="15" customHeight="1">
      <c r="A43" s="21" t="s">
        <v>49</v>
      </c>
      <c r="B43" s="39" t="s">
        <v>5</v>
      </c>
      <c r="C43" s="39" t="s">
        <v>5</v>
      </c>
    </row>
    <row r="44" spans="1:3" ht="15" customHeight="1">
      <c r="A44" s="21" t="s">
        <v>103</v>
      </c>
      <c r="B44" s="40" t="s">
        <v>5</v>
      </c>
      <c r="C44" s="40" t="s">
        <v>5</v>
      </c>
    </row>
    <row r="45" spans="1:3" ht="15" customHeight="1">
      <c r="A45" s="21" t="s">
        <v>17</v>
      </c>
      <c r="B45" s="40" t="s">
        <v>5</v>
      </c>
      <c r="C45" s="40" t="s">
        <v>5</v>
      </c>
    </row>
    <row r="46" spans="1:3" ht="15" customHeight="1">
      <c r="A46" s="21" t="s">
        <v>39</v>
      </c>
      <c r="B46" s="39" t="s">
        <v>5</v>
      </c>
      <c r="C46" s="39" t="s">
        <v>5</v>
      </c>
    </row>
    <row r="47" spans="1:3" ht="15" customHeight="1">
      <c r="A47" s="21" t="s">
        <v>40</v>
      </c>
      <c r="B47" s="39" t="s">
        <v>5</v>
      </c>
      <c r="C47" s="39" t="s">
        <v>5</v>
      </c>
    </row>
    <row r="48" spans="1:3" ht="15" customHeight="1">
      <c r="A48" s="21" t="s">
        <v>41</v>
      </c>
      <c r="B48" s="39" t="s">
        <v>5</v>
      </c>
      <c r="C48" s="39" t="s">
        <v>5</v>
      </c>
    </row>
    <row r="49" spans="1:3" ht="15" customHeight="1">
      <c r="A49" s="21" t="s">
        <v>14</v>
      </c>
      <c r="B49" s="39" t="s">
        <v>5</v>
      </c>
      <c r="C49" s="39" t="s">
        <v>5</v>
      </c>
    </row>
    <row r="50" spans="1:3" ht="15" customHeight="1">
      <c r="A50" s="21" t="s">
        <v>121</v>
      </c>
      <c r="B50" s="39" t="s">
        <v>5</v>
      </c>
      <c r="C50" s="39" t="s">
        <v>5</v>
      </c>
    </row>
    <row r="51" spans="1:3" ht="15" customHeight="1">
      <c r="A51" s="21" t="s">
        <v>43</v>
      </c>
      <c r="B51" s="40" t="s">
        <v>5</v>
      </c>
      <c r="C51" s="40" t="s">
        <v>5</v>
      </c>
    </row>
    <row r="52" spans="1:3" ht="15" customHeight="1">
      <c r="A52" s="21" t="s">
        <v>126</v>
      </c>
      <c r="B52" s="39" t="s">
        <v>5</v>
      </c>
      <c r="C52" s="39" t="s">
        <v>5</v>
      </c>
    </row>
    <row r="53" spans="1:3" ht="15" customHeight="1">
      <c r="A53" s="21" t="s">
        <v>45</v>
      </c>
      <c r="B53" s="40" t="s">
        <v>5</v>
      </c>
      <c r="C53" s="40" t="s">
        <v>5</v>
      </c>
    </row>
    <row r="54" spans="1:3" ht="15" customHeight="1">
      <c r="A54" s="21" t="s">
        <v>137</v>
      </c>
      <c r="B54" s="40" t="s">
        <v>5</v>
      </c>
      <c r="C54" s="40" t="s">
        <v>5</v>
      </c>
    </row>
    <row r="55" spans="1:3" ht="15" customHeight="1">
      <c r="A55" s="21" t="s">
        <v>46</v>
      </c>
      <c r="B55" s="39" t="s">
        <v>5</v>
      </c>
      <c r="C55" s="39" t="s">
        <v>5</v>
      </c>
    </row>
    <row r="56" spans="1:3" ht="15" customHeight="1" thickBot="1">
      <c r="A56" s="22" t="s">
        <v>104</v>
      </c>
      <c r="B56" s="43" t="s">
        <v>5</v>
      </c>
      <c r="C56" s="43" t="s">
        <v>5</v>
      </c>
    </row>
    <row r="57" spans="1:3" ht="15" customHeight="1">
      <c r="A57" s="27"/>
      <c r="B57" s="235"/>
      <c r="C57" s="237"/>
    </row>
    <row r="58" spans="1:3" ht="15" customHeight="1">
      <c r="A58" s="23" t="s">
        <v>144</v>
      </c>
      <c r="B58" s="238"/>
      <c r="C58" s="240"/>
    </row>
    <row r="59" spans="1:3" ht="15" customHeight="1">
      <c r="A59" s="35" t="s">
        <v>147</v>
      </c>
      <c r="B59" s="238"/>
      <c r="C59" s="240"/>
    </row>
    <row r="60" spans="1:3" ht="15" customHeight="1" thickBot="1">
      <c r="A60" s="23" t="s">
        <v>10</v>
      </c>
      <c r="B60" s="238"/>
      <c r="C60" s="240"/>
    </row>
    <row r="61" spans="1:3" s="25" customFormat="1" ht="18" customHeight="1" thickBot="1">
      <c r="A61" s="90"/>
      <c r="B61" s="28">
        <f>B12</f>
        <v>17980</v>
      </c>
      <c r="C61" s="28">
        <f>C12</f>
        <v>18200</v>
      </c>
    </row>
  </sheetData>
  <mergeCells count="3">
    <mergeCell ref="A1:A9"/>
    <mergeCell ref="B1:C8"/>
    <mergeCell ref="B57:C60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75"/>
  <sheetViews>
    <sheetView view="pageBreakPreview" zoomScale="75" zoomScaleNormal="100" zoomScaleSheetLayoutView="75" workbookViewId="0">
      <selection sqref="A1:A9"/>
    </sheetView>
  </sheetViews>
  <sheetFormatPr defaultRowHeight="12.75"/>
  <cols>
    <col min="1" max="1" width="82" style="84" customWidth="1"/>
    <col min="2" max="2" width="18.7109375" style="177" customWidth="1"/>
    <col min="3" max="16384" width="9.140625" style="74"/>
  </cols>
  <sheetData>
    <row r="1" spans="1:2" ht="18" customHeight="1">
      <c r="A1" s="271"/>
      <c r="B1" s="324" t="s">
        <v>301</v>
      </c>
    </row>
    <row r="2" spans="1:2" ht="18" customHeight="1">
      <c r="A2" s="272"/>
      <c r="B2" s="325"/>
    </row>
    <row r="3" spans="1:2" ht="18" customHeight="1">
      <c r="A3" s="272"/>
      <c r="B3" s="325"/>
    </row>
    <row r="4" spans="1:2" ht="18" customHeight="1">
      <c r="A4" s="272"/>
      <c r="B4" s="325"/>
    </row>
    <row r="5" spans="1:2" ht="18" customHeight="1">
      <c r="A5" s="272"/>
      <c r="B5" s="325"/>
    </row>
    <row r="6" spans="1:2" ht="18" customHeight="1">
      <c r="A6" s="272"/>
      <c r="B6" s="325"/>
    </row>
    <row r="7" spans="1:2" ht="18" customHeight="1">
      <c r="A7" s="272"/>
      <c r="B7" s="325"/>
    </row>
    <row r="8" spans="1:2" ht="18" customHeight="1" thickBot="1">
      <c r="A8" s="272"/>
      <c r="B8" s="326"/>
    </row>
    <row r="9" spans="1:2" s="63" customFormat="1" ht="18" customHeight="1" thickBot="1">
      <c r="A9" s="273"/>
      <c r="B9" s="85" t="s">
        <v>297</v>
      </c>
    </row>
    <row r="10" spans="1:2" s="63" customFormat="1" ht="18" customHeight="1" thickBot="1">
      <c r="A10" s="24" t="s">
        <v>105</v>
      </c>
      <c r="B10" s="29">
        <v>25180</v>
      </c>
    </row>
    <row r="11" spans="1:2" s="63" customFormat="1" ht="18" customHeight="1" thickBot="1">
      <c r="A11" s="33" t="s">
        <v>360</v>
      </c>
      <c r="B11" s="29">
        <f>B10-3500</f>
        <v>21680</v>
      </c>
    </row>
    <row r="12" spans="1:2" s="63" customFormat="1" ht="18" customHeight="1" thickBot="1">
      <c r="A12" s="24" t="s">
        <v>106</v>
      </c>
      <c r="B12" s="29">
        <f>B11-1700</f>
        <v>19980</v>
      </c>
    </row>
    <row r="13" spans="1:2" ht="15" customHeight="1">
      <c r="A13" s="56" t="s">
        <v>302</v>
      </c>
      <c r="B13" s="129" t="s">
        <v>5</v>
      </c>
    </row>
    <row r="14" spans="1:2" ht="15" customHeight="1">
      <c r="A14" s="56" t="s">
        <v>164</v>
      </c>
      <c r="B14" s="131" t="s">
        <v>5</v>
      </c>
    </row>
    <row r="15" spans="1:2" ht="15" customHeight="1">
      <c r="A15" s="56" t="s">
        <v>20</v>
      </c>
      <c r="B15" s="131" t="s">
        <v>5</v>
      </c>
    </row>
    <row r="16" spans="1:2" ht="15" customHeight="1">
      <c r="A16" s="56" t="s">
        <v>13</v>
      </c>
      <c r="B16" s="131" t="s">
        <v>5</v>
      </c>
    </row>
    <row r="17" spans="1:2" ht="15" customHeight="1">
      <c r="A17" s="56" t="s">
        <v>9</v>
      </c>
      <c r="B17" s="131" t="s">
        <v>5</v>
      </c>
    </row>
    <row r="18" spans="1:2" ht="15" customHeight="1">
      <c r="A18" s="56" t="s">
        <v>21</v>
      </c>
      <c r="B18" s="131" t="s">
        <v>5</v>
      </c>
    </row>
    <row r="19" spans="1:2" ht="15" customHeight="1">
      <c r="A19" s="56" t="s">
        <v>124</v>
      </c>
      <c r="B19" s="130" t="s">
        <v>5</v>
      </c>
    </row>
    <row r="20" spans="1:2" ht="15" customHeight="1">
      <c r="A20" s="56" t="s">
        <v>107</v>
      </c>
      <c r="B20" s="130" t="s">
        <v>5</v>
      </c>
    </row>
    <row r="21" spans="1:2" ht="15" customHeight="1">
      <c r="A21" s="56" t="s">
        <v>101</v>
      </c>
      <c r="B21" s="130" t="s">
        <v>5</v>
      </c>
    </row>
    <row r="22" spans="1:2" ht="15" customHeight="1">
      <c r="A22" s="56" t="s">
        <v>16</v>
      </c>
      <c r="B22" s="130" t="s">
        <v>5</v>
      </c>
    </row>
    <row r="23" spans="1:2" ht="15" customHeight="1">
      <c r="A23" s="56" t="s">
        <v>23</v>
      </c>
      <c r="B23" s="133"/>
    </row>
    <row r="24" spans="1:2" ht="15" customHeight="1">
      <c r="A24" s="56" t="s">
        <v>285</v>
      </c>
      <c r="B24" s="134"/>
    </row>
    <row r="25" spans="1:2" ht="15" customHeight="1">
      <c r="A25" s="56" t="s">
        <v>24</v>
      </c>
      <c r="B25" s="133"/>
    </row>
    <row r="26" spans="1:2" ht="15" customHeight="1">
      <c r="A26" s="56" t="s">
        <v>11</v>
      </c>
      <c r="B26" s="134"/>
    </row>
    <row r="27" spans="1:2" ht="15" customHeight="1">
      <c r="A27" s="56" t="s">
        <v>12</v>
      </c>
      <c r="B27" s="130" t="s">
        <v>5</v>
      </c>
    </row>
    <row r="28" spans="1:2" ht="15" customHeight="1">
      <c r="A28" s="56" t="s">
        <v>7</v>
      </c>
      <c r="B28" s="133"/>
    </row>
    <row r="29" spans="1:2" ht="15" customHeight="1">
      <c r="A29" s="56" t="s">
        <v>15</v>
      </c>
      <c r="B29" s="131" t="s">
        <v>5</v>
      </c>
    </row>
    <row r="30" spans="1:2" ht="15" customHeight="1">
      <c r="A30" s="56" t="s">
        <v>25</v>
      </c>
      <c r="B30" s="131" t="s">
        <v>5</v>
      </c>
    </row>
    <row r="31" spans="1:2" ht="15" customHeight="1">
      <c r="A31" s="56" t="s">
        <v>26</v>
      </c>
      <c r="B31" s="131" t="s">
        <v>5</v>
      </c>
    </row>
    <row r="32" spans="1:2" ht="15" customHeight="1">
      <c r="A32" s="56" t="s">
        <v>19</v>
      </c>
      <c r="B32" s="131" t="s">
        <v>5</v>
      </c>
    </row>
    <row r="33" spans="1:2" ht="15" customHeight="1">
      <c r="A33" s="56" t="s">
        <v>27</v>
      </c>
      <c r="B33" s="130" t="s">
        <v>5</v>
      </c>
    </row>
    <row r="34" spans="1:2" ht="15" customHeight="1">
      <c r="A34" s="56" t="s">
        <v>28</v>
      </c>
      <c r="B34" s="130" t="s">
        <v>5</v>
      </c>
    </row>
    <row r="35" spans="1:2" ht="15" customHeight="1">
      <c r="A35" s="56" t="s">
        <v>29</v>
      </c>
      <c r="B35" s="130" t="s">
        <v>5</v>
      </c>
    </row>
    <row r="36" spans="1:2" ht="15" customHeight="1">
      <c r="A36" s="56" t="s">
        <v>30</v>
      </c>
      <c r="B36" s="133"/>
    </row>
    <row r="37" spans="1:2" ht="15" customHeight="1">
      <c r="A37" s="56" t="s">
        <v>31</v>
      </c>
      <c r="B37" s="130" t="s">
        <v>5</v>
      </c>
    </row>
    <row r="38" spans="1:2" ht="15" customHeight="1">
      <c r="A38" s="56" t="s">
        <v>33</v>
      </c>
      <c r="B38" s="130" t="s">
        <v>5</v>
      </c>
    </row>
    <row r="39" spans="1:2" ht="15" customHeight="1">
      <c r="A39" s="56" t="s">
        <v>32</v>
      </c>
      <c r="B39" s="130" t="s">
        <v>5</v>
      </c>
    </row>
    <row r="40" spans="1:2" ht="15" customHeight="1">
      <c r="A40" s="56" t="s">
        <v>34</v>
      </c>
      <c r="B40" s="130" t="s">
        <v>5</v>
      </c>
    </row>
    <row r="41" spans="1:2" ht="15" customHeight="1">
      <c r="A41" s="56" t="s">
        <v>108</v>
      </c>
      <c r="B41" s="130" t="s">
        <v>5</v>
      </c>
    </row>
    <row r="42" spans="1:2" ht="15" customHeight="1">
      <c r="A42" s="56" t="s">
        <v>36</v>
      </c>
      <c r="B42" s="130" t="s">
        <v>5</v>
      </c>
    </row>
    <row r="43" spans="1:2" ht="15" customHeight="1">
      <c r="A43" s="56" t="s">
        <v>37</v>
      </c>
      <c r="B43" s="130" t="s">
        <v>5</v>
      </c>
    </row>
    <row r="44" spans="1:2" ht="15" customHeight="1">
      <c r="A44" s="56" t="s">
        <v>38</v>
      </c>
      <c r="B44" s="133"/>
    </row>
    <row r="45" spans="1:2" ht="15" customHeight="1">
      <c r="A45" s="56" t="s">
        <v>8</v>
      </c>
      <c r="B45" s="130" t="s">
        <v>5</v>
      </c>
    </row>
    <row r="46" spans="1:2" ht="15" customHeight="1">
      <c r="A46" s="56" t="s">
        <v>102</v>
      </c>
      <c r="B46" s="130" t="s">
        <v>5</v>
      </c>
    </row>
    <row r="47" spans="1:2" ht="15" customHeight="1">
      <c r="A47" s="56" t="s">
        <v>49</v>
      </c>
      <c r="B47" s="130" t="s">
        <v>5</v>
      </c>
    </row>
    <row r="48" spans="1:2" ht="15" customHeight="1">
      <c r="A48" s="56" t="s">
        <v>111</v>
      </c>
      <c r="B48" s="130" t="s">
        <v>5</v>
      </c>
    </row>
    <row r="49" spans="1:2" ht="15" customHeight="1">
      <c r="A49" s="56" t="s">
        <v>103</v>
      </c>
      <c r="B49" s="133"/>
    </row>
    <row r="50" spans="1:2" ht="15" customHeight="1">
      <c r="A50" s="56" t="s">
        <v>112</v>
      </c>
      <c r="B50" s="130" t="s">
        <v>5</v>
      </c>
    </row>
    <row r="51" spans="1:2" ht="15" customHeight="1">
      <c r="A51" s="56" t="s">
        <v>17</v>
      </c>
      <c r="B51" s="130" t="s">
        <v>5</v>
      </c>
    </row>
    <row r="52" spans="1:2" ht="15" customHeight="1">
      <c r="A52" s="56" t="s">
        <v>116</v>
      </c>
      <c r="B52" s="130" t="s">
        <v>5</v>
      </c>
    </row>
    <row r="53" spans="1:2" ht="15" customHeight="1">
      <c r="A53" s="56" t="s">
        <v>198</v>
      </c>
      <c r="B53" s="133"/>
    </row>
    <row r="54" spans="1:2" ht="15" customHeight="1">
      <c r="A54" s="56" t="s">
        <v>40</v>
      </c>
      <c r="B54" s="130" t="s">
        <v>5</v>
      </c>
    </row>
    <row r="55" spans="1:2" ht="15" customHeight="1">
      <c r="A55" s="56" t="s">
        <v>41</v>
      </c>
      <c r="B55" s="130" t="s">
        <v>5</v>
      </c>
    </row>
    <row r="56" spans="1:2" ht="15" customHeight="1">
      <c r="A56" s="56" t="s">
        <v>14</v>
      </c>
      <c r="B56" s="130" t="s">
        <v>5</v>
      </c>
    </row>
    <row r="57" spans="1:2" ht="15" customHeight="1">
      <c r="A57" s="56" t="s">
        <v>48</v>
      </c>
      <c r="B57" s="130" t="s">
        <v>5</v>
      </c>
    </row>
    <row r="58" spans="1:2" ht="15" customHeight="1">
      <c r="A58" s="56" t="s">
        <v>109</v>
      </c>
      <c r="B58" s="130" t="s">
        <v>5</v>
      </c>
    </row>
    <row r="59" spans="1:2" ht="15" customHeight="1">
      <c r="A59" s="56" t="s">
        <v>43</v>
      </c>
      <c r="B59" s="130" t="s">
        <v>5</v>
      </c>
    </row>
    <row r="60" spans="1:2" ht="15" customHeight="1">
      <c r="A60" s="56" t="s">
        <v>117</v>
      </c>
      <c r="B60" s="130" t="s">
        <v>5</v>
      </c>
    </row>
    <row r="61" spans="1:2" ht="15" customHeight="1">
      <c r="A61" s="56" t="s">
        <v>287</v>
      </c>
      <c r="B61" s="133"/>
    </row>
    <row r="62" spans="1:2" ht="15" customHeight="1">
      <c r="A62" s="56" t="s">
        <v>44</v>
      </c>
      <c r="B62" s="130" t="s">
        <v>5</v>
      </c>
    </row>
    <row r="63" spans="1:2" ht="15" customHeight="1">
      <c r="A63" s="56" t="s">
        <v>114</v>
      </c>
      <c r="B63" s="130" t="s">
        <v>5</v>
      </c>
    </row>
    <row r="64" spans="1:2" ht="15" customHeight="1">
      <c r="A64" s="56" t="s">
        <v>45</v>
      </c>
      <c r="B64" s="130" t="s">
        <v>5</v>
      </c>
    </row>
    <row r="65" spans="1:2" ht="15" customHeight="1">
      <c r="A65" s="56" t="s">
        <v>303</v>
      </c>
      <c r="B65" s="133"/>
    </row>
    <row r="66" spans="1:2" ht="15" customHeight="1">
      <c r="A66" s="56" t="s">
        <v>115</v>
      </c>
      <c r="B66" s="130" t="s">
        <v>5</v>
      </c>
    </row>
    <row r="67" spans="1:2" ht="15" customHeight="1">
      <c r="A67" s="56" t="s">
        <v>46</v>
      </c>
      <c r="B67" s="130" t="s">
        <v>5</v>
      </c>
    </row>
    <row r="68" spans="1:2" ht="15" customHeight="1">
      <c r="A68" s="56" t="s">
        <v>113</v>
      </c>
      <c r="B68" s="130" t="s">
        <v>5</v>
      </c>
    </row>
    <row r="69" spans="1:2" ht="15" customHeight="1" thickBot="1">
      <c r="A69" s="56" t="s">
        <v>110</v>
      </c>
      <c r="B69" s="137" t="s">
        <v>5</v>
      </c>
    </row>
    <row r="70" spans="1:2" ht="15" customHeight="1">
      <c r="A70" s="82"/>
      <c r="B70" s="285"/>
    </row>
    <row r="71" spans="1:2" ht="15" customHeight="1">
      <c r="A71" s="50" t="s">
        <v>216</v>
      </c>
      <c r="B71" s="288"/>
    </row>
    <row r="72" spans="1:2" ht="15" customHeight="1">
      <c r="A72" s="83" t="s">
        <v>304</v>
      </c>
      <c r="B72" s="288"/>
    </row>
    <row r="73" spans="1:2" ht="15" customHeight="1">
      <c r="A73" s="35" t="s">
        <v>305</v>
      </c>
      <c r="B73" s="288"/>
    </row>
    <row r="74" spans="1:2" ht="15" customHeight="1" thickBot="1">
      <c r="A74" s="83" t="s">
        <v>10</v>
      </c>
      <c r="B74" s="288"/>
    </row>
    <row r="75" spans="1:2" s="63" customFormat="1" ht="18" customHeight="1" thickBot="1">
      <c r="A75" s="90"/>
      <c r="B75" s="28">
        <f>B12</f>
        <v>19980</v>
      </c>
    </row>
  </sheetData>
  <mergeCells count="3">
    <mergeCell ref="A1:A9"/>
    <mergeCell ref="B70:B74"/>
    <mergeCell ref="B1:B8"/>
  </mergeCells>
  <printOptions horizontalCentered="1"/>
  <pageMargins left="0" right="0" top="0.55118110236220474" bottom="0.19685039370078741" header="0.31496062992125984" footer="0.31496062992125984"/>
  <pageSetup paperSize="9" scale="6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7"/>
  <sheetViews>
    <sheetView view="pageBreakPreview" zoomScale="75" zoomScaleNormal="100" zoomScaleSheetLayoutView="75" workbookViewId="0">
      <selection sqref="A1:A9"/>
    </sheetView>
  </sheetViews>
  <sheetFormatPr defaultRowHeight="12.75"/>
  <cols>
    <col min="1" max="1" width="82" style="1" customWidth="1"/>
    <col min="2" max="4" width="18.7109375" style="26" customWidth="1"/>
    <col min="5" max="16384" width="9.140625" style="26"/>
  </cols>
  <sheetData>
    <row r="1" spans="1:4" ht="18" customHeight="1" thickBot="1">
      <c r="A1" s="292"/>
      <c r="B1" s="327" t="s">
        <v>366</v>
      </c>
      <c r="C1" s="328"/>
      <c r="D1" s="328"/>
    </row>
    <row r="2" spans="1:4" ht="18" customHeight="1" thickBot="1">
      <c r="A2" s="292"/>
      <c r="B2" s="328"/>
      <c r="C2" s="328"/>
      <c r="D2" s="328"/>
    </row>
    <row r="3" spans="1:4" ht="18" customHeight="1" thickBot="1">
      <c r="A3" s="292"/>
      <c r="B3" s="328"/>
      <c r="C3" s="328"/>
      <c r="D3" s="328"/>
    </row>
    <row r="4" spans="1:4" ht="18" customHeight="1" thickBot="1">
      <c r="A4" s="292"/>
      <c r="B4" s="328"/>
      <c r="C4" s="328"/>
      <c r="D4" s="328"/>
    </row>
    <row r="5" spans="1:4" ht="18" customHeight="1" thickBot="1">
      <c r="A5" s="292"/>
      <c r="B5" s="328"/>
      <c r="C5" s="328"/>
      <c r="D5" s="328"/>
    </row>
    <row r="6" spans="1:4" ht="18" customHeight="1" thickBot="1">
      <c r="A6" s="292"/>
      <c r="B6" s="328"/>
      <c r="C6" s="328"/>
      <c r="D6" s="328"/>
    </row>
    <row r="7" spans="1:4" ht="18" customHeight="1" thickBot="1">
      <c r="A7" s="292"/>
      <c r="B7" s="328"/>
      <c r="C7" s="328"/>
      <c r="D7" s="328"/>
    </row>
    <row r="8" spans="1:4" ht="18" customHeight="1" thickBot="1">
      <c r="A8" s="292"/>
      <c r="B8" s="328"/>
      <c r="C8" s="328"/>
      <c r="D8" s="328"/>
    </row>
    <row r="9" spans="1:4" s="25" customFormat="1" ht="18" customHeight="1" thickBot="1">
      <c r="A9" s="292"/>
      <c r="B9" s="30" t="s">
        <v>130</v>
      </c>
      <c r="C9" s="30" t="s">
        <v>131</v>
      </c>
      <c r="D9" s="30" t="s">
        <v>132</v>
      </c>
    </row>
    <row r="10" spans="1:4" s="25" customFormat="1" ht="18" customHeight="1" thickBot="1">
      <c r="A10" s="24" t="s">
        <v>105</v>
      </c>
      <c r="B10" s="29">
        <v>21500</v>
      </c>
      <c r="C10" s="29">
        <v>21800</v>
      </c>
      <c r="D10" s="29">
        <v>22000</v>
      </c>
    </row>
    <row r="11" spans="1:4" s="25" customFormat="1" ht="18" customHeight="1" thickBot="1">
      <c r="A11" s="33" t="s">
        <v>360</v>
      </c>
      <c r="B11" s="29">
        <f>B10-1100</f>
        <v>20400</v>
      </c>
      <c r="C11" s="29">
        <f>C10-1100</f>
        <v>20700</v>
      </c>
      <c r="D11" s="29">
        <f>D10-1100</f>
        <v>20900</v>
      </c>
    </row>
    <row r="12" spans="1:4" s="25" customFormat="1" ht="18" customHeight="1" thickBot="1">
      <c r="A12" s="24" t="s">
        <v>106</v>
      </c>
      <c r="B12" s="29">
        <f>B11-960</f>
        <v>19440</v>
      </c>
      <c r="C12" s="29">
        <f>C11-960</f>
        <v>19740</v>
      </c>
      <c r="D12" s="29">
        <f>D11-960</f>
        <v>19940</v>
      </c>
    </row>
    <row r="13" spans="1:4" ht="15" customHeight="1">
      <c r="A13" s="32" t="s">
        <v>133</v>
      </c>
      <c r="B13" s="125" t="s">
        <v>5</v>
      </c>
      <c r="C13" s="125" t="s">
        <v>5</v>
      </c>
      <c r="D13" s="125" t="s">
        <v>5</v>
      </c>
    </row>
    <row r="14" spans="1:4" ht="15" customHeight="1">
      <c r="A14" s="21" t="s">
        <v>127</v>
      </c>
      <c r="B14" s="40" t="s">
        <v>5</v>
      </c>
      <c r="C14" s="40" t="s">
        <v>5</v>
      </c>
      <c r="D14" s="40" t="s">
        <v>5</v>
      </c>
    </row>
    <row r="15" spans="1:4" ht="15" customHeight="1">
      <c r="A15" s="21" t="s">
        <v>134</v>
      </c>
      <c r="B15" s="40" t="s">
        <v>5</v>
      </c>
      <c r="C15" s="40" t="s">
        <v>5</v>
      </c>
      <c r="D15" s="40" t="s">
        <v>5</v>
      </c>
    </row>
    <row r="16" spans="1:4" ht="15" customHeight="1">
      <c r="A16" s="21" t="s">
        <v>20</v>
      </c>
      <c r="B16" s="39" t="s">
        <v>5</v>
      </c>
      <c r="C16" s="39" t="s">
        <v>5</v>
      </c>
      <c r="D16" s="39" t="s">
        <v>5</v>
      </c>
    </row>
    <row r="17" spans="1:4" ht="15" customHeight="1">
      <c r="A17" s="21" t="s">
        <v>13</v>
      </c>
      <c r="B17" s="39" t="s">
        <v>5</v>
      </c>
      <c r="C17" s="39" t="s">
        <v>5</v>
      </c>
      <c r="D17" s="39" t="s">
        <v>5</v>
      </c>
    </row>
    <row r="18" spans="1:4" ht="15" customHeight="1">
      <c r="A18" s="21" t="s">
        <v>9</v>
      </c>
      <c r="B18" s="40" t="s">
        <v>5</v>
      </c>
      <c r="C18" s="40" t="s">
        <v>5</v>
      </c>
      <c r="D18" s="40" t="s">
        <v>5</v>
      </c>
    </row>
    <row r="19" spans="1:4" ht="15" customHeight="1">
      <c r="A19" s="21" t="s">
        <v>21</v>
      </c>
      <c r="B19" s="38" t="s">
        <v>5</v>
      </c>
      <c r="C19" s="38" t="s">
        <v>5</v>
      </c>
      <c r="D19" s="38" t="s">
        <v>5</v>
      </c>
    </row>
    <row r="20" spans="1:4" s="36" customFormat="1" ht="15" customHeight="1">
      <c r="A20" s="34" t="s">
        <v>124</v>
      </c>
      <c r="B20" s="40" t="s">
        <v>5</v>
      </c>
      <c r="C20" s="40" t="s">
        <v>5</v>
      </c>
      <c r="D20" s="40" t="s">
        <v>5</v>
      </c>
    </row>
    <row r="21" spans="1:4" ht="15" customHeight="1">
      <c r="A21" s="21" t="s">
        <v>107</v>
      </c>
      <c r="B21" s="39" t="s">
        <v>5</v>
      </c>
      <c r="C21" s="39" t="s">
        <v>5</v>
      </c>
      <c r="D21" s="39" t="s">
        <v>5</v>
      </c>
    </row>
    <row r="22" spans="1:4" ht="15" customHeight="1">
      <c r="A22" s="21" t="s">
        <v>101</v>
      </c>
      <c r="B22" s="40" t="s">
        <v>5</v>
      </c>
      <c r="C22" s="40" t="s">
        <v>5</v>
      </c>
      <c r="D22" s="40" t="s">
        <v>5</v>
      </c>
    </row>
    <row r="23" spans="1:4" ht="15" customHeight="1">
      <c r="A23" s="34" t="s">
        <v>16</v>
      </c>
      <c r="B23" s="39" t="s">
        <v>5</v>
      </c>
      <c r="C23" s="39" t="s">
        <v>5</v>
      </c>
      <c r="D23" s="39" t="s">
        <v>5</v>
      </c>
    </row>
    <row r="24" spans="1:4" ht="15" customHeight="1">
      <c r="A24" s="21" t="s">
        <v>23</v>
      </c>
      <c r="B24" s="40" t="s">
        <v>5</v>
      </c>
      <c r="C24" s="117"/>
      <c r="D24" s="117"/>
    </row>
    <row r="25" spans="1:4" ht="15" customHeight="1">
      <c r="A25" s="21" t="s">
        <v>149</v>
      </c>
      <c r="B25" s="40" t="s">
        <v>5</v>
      </c>
      <c r="C25" s="40" t="s">
        <v>5</v>
      </c>
      <c r="D25" s="40" t="s">
        <v>5</v>
      </c>
    </row>
    <row r="26" spans="1:4" ht="15" customHeight="1">
      <c r="A26" s="21" t="s">
        <v>24</v>
      </c>
      <c r="B26" s="38" t="s">
        <v>5</v>
      </c>
      <c r="C26" s="126"/>
      <c r="D26" s="126"/>
    </row>
    <row r="27" spans="1:4" ht="15" customHeight="1">
      <c r="A27" s="21" t="s">
        <v>11</v>
      </c>
      <c r="B27" s="126"/>
      <c r="C27" s="39" t="s">
        <v>5</v>
      </c>
      <c r="D27" s="101"/>
    </row>
    <row r="28" spans="1:4" ht="15" customHeight="1">
      <c r="A28" s="21" t="s">
        <v>12</v>
      </c>
      <c r="B28" s="101"/>
      <c r="C28" s="39" t="s">
        <v>125</v>
      </c>
      <c r="D28" s="39" t="s">
        <v>5</v>
      </c>
    </row>
    <row r="29" spans="1:4" ht="15" customHeight="1">
      <c r="A29" s="21" t="s">
        <v>7</v>
      </c>
      <c r="B29" s="40" t="s">
        <v>5</v>
      </c>
      <c r="C29" s="117"/>
      <c r="D29" s="117"/>
    </row>
    <row r="30" spans="1:4" ht="15" customHeight="1">
      <c r="A30" s="21" t="s">
        <v>15</v>
      </c>
      <c r="B30" s="101"/>
      <c r="C30" s="39" t="s">
        <v>5</v>
      </c>
      <c r="D30" s="39" t="s">
        <v>5</v>
      </c>
    </row>
    <row r="31" spans="1:4" ht="15" customHeight="1">
      <c r="A31" s="21" t="s">
        <v>25</v>
      </c>
      <c r="B31" s="39" t="s">
        <v>5</v>
      </c>
      <c r="C31" s="39" t="s">
        <v>5</v>
      </c>
      <c r="D31" s="39" t="s">
        <v>5</v>
      </c>
    </row>
    <row r="32" spans="1:4" ht="15" customHeight="1">
      <c r="A32" s="21" t="s">
        <v>26</v>
      </c>
      <c r="B32" s="39" t="s">
        <v>5</v>
      </c>
      <c r="C32" s="39" t="s">
        <v>5</v>
      </c>
      <c r="D32" s="39" t="s">
        <v>5</v>
      </c>
    </row>
    <row r="33" spans="1:4" ht="15" customHeight="1">
      <c r="A33" s="21" t="s">
        <v>19</v>
      </c>
      <c r="B33" s="39" t="s">
        <v>5</v>
      </c>
      <c r="C33" s="39" t="s">
        <v>5</v>
      </c>
      <c r="D33" s="39" t="s">
        <v>5</v>
      </c>
    </row>
    <row r="34" spans="1:4" ht="15" customHeight="1">
      <c r="A34" s="21" t="s">
        <v>27</v>
      </c>
      <c r="B34" s="40" t="s">
        <v>5</v>
      </c>
      <c r="C34" s="117"/>
      <c r="D34" s="117"/>
    </row>
    <row r="35" spans="1:4" ht="15" customHeight="1">
      <c r="A35" s="21" t="s">
        <v>28</v>
      </c>
      <c r="B35" s="101"/>
      <c r="C35" s="39" t="s">
        <v>5</v>
      </c>
      <c r="D35" s="39" t="s">
        <v>5</v>
      </c>
    </row>
    <row r="36" spans="1:4" ht="15" customHeight="1">
      <c r="A36" s="21" t="s">
        <v>29</v>
      </c>
      <c r="B36" s="39" t="s">
        <v>5</v>
      </c>
      <c r="C36" s="39" t="s">
        <v>5</v>
      </c>
      <c r="D36" s="39" t="s">
        <v>5</v>
      </c>
    </row>
    <row r="37" spans="1:4" ht="15" customHeight="1">
      <c r="A37" s="21" t="s">
        <v>30</v>
      </c>
      <c r="B37" s="127" t="s">
        <v>5</v>
      </c>
      <c r="C37" s="128"/>
      <c r="D37" s="128"/>
    </row>
    <row r="38" spans="1:4" ht="15" customHeight="1">
      <c r="A38" s="21" t="s">
        <v>31</v>
      </c>
      <c r="B38" s="101"/>
      <c r="C38" s="39" t="s">
        <v>5</v>
      </c>
      <c r="D38" s="39" t="s">
        <v>5</v>
      </c>
    </row>
    <row r="39" spans="1:4" ht="15" customHeight="1">
      <c r="A39" s="21" t="s">
        <v>33</v>
      </c>
      <c r="B39" s="40" t="s">
        <v>5</v>
      </c>
      <c r="C39" s="40" t="s">
        <v>5</v>
      </c>
      <c r="D39" s="40" t="s">
        <v>5</v>
      </c>
    </row>
    <row r="40" spans="1:4" ht="15" customHeight="1">
      <c r="A40" s="21" t="s">
        <v>32</v>
      </c>
      <c r="B40" s="40" t="s">
        <v>5</v>
      </c>
      <c r="C40" s="40" t="s">
        <v>5</v>
      </c>
      <c r="D40" s="40" t="s">
        <v>5</v>
      </c>
    </row>
    <row r="41" spans="1:4" ht="15" customHeight="1">
      <c r="A41" s="21" t="s">
        <v>138</v>
      </c>
      <c r="B41" s="40" t="s">
        <v>5</v>
      </c>
      <c r="C41" s="40" t="s">
        <v>5</v>
      </c>
      <c r="D41" s="40" t="s">
        <v>5</v>
      </c>
    </row>
    <row r="42" spans="1:4" ht="15" customHeight="1">
      <c r="A42" s="21" t="s">
        <v>34</v>
      </c>
      <c r="B42" s="40" t="s">
        <v>5</v>
      </c>
      <c r="C42" s="40" t="s">
        <v>5</v>
      </c>
      <c r="D42" s="40" t="s">
        <v>5</v>
      </c>
    </row>
    <row r="43" spans="1:4" ht="15" customHeight="1">
      <c r="A43" s="21" t="s">
        <v>108</v>
      </c>
      <c r="B43" s="40" t="s">
        <v>5</v>
      </c>
      <c r="C43" s="40" t="s">
        <v>5</v>
      </c>
      <c r="D43" s="40" t="s">
        <v>5</v>
      </c>
    </row>
    <row r="44" spans="1:4" ht="15" customHeight="1">
      <c r="A44" s="21" t="s">
        <v>36</v>
      </c>
      <c r="B44" s="40" t="s">
        <v>5</v>
      </c>
      <c r="C44" s="40" t="s">
        <v>5</v>
      </c>
      <c r="D44" s="117"/>
    </row>
    <row r="45" spans="1:4" ht="15" customHeight="1">
      <c r="A45" s="21" t="s">
        <v>37</v>
      </c>
      <c r="B45" s="40" t="s">
        <v>5</v>
      </c>
      <c r="C45" s="40" t="s">
        <v>5</v>
      </c>
      <c r="D45" s="117"/>
    </row>
    <row r="46" spans="1:4" ht="15" customHeight="1">
      <c r="A46" s="21" t="s">
        <v>119</v>
      </c>
      <c r="B46" s="117"/>
      <c r="C46" s="117"/>
      <c r="D46" s="40" t="s">
        <v>5</v>
      </c>
    </row>
    <row r="47" spans="1:4" ht="15" customHeight="1">
      <c r="A47" s="21" t="s">
        <v>120</v>
      </c>
      <c r="B47" s="117"/>
      <c r="C47" s="117"/>
      <c r="D47" s="40" t="s">
        <v>5</v>
      </c>
    </row>
    <row r="48" spans="1:4" ht="15" customHeight="1">
      <c r="A48" s="21" t="s">
        <v>38</v>
      </c>
      <c r="B48" s="40" t="s">
        <v>5</v>
      </c>
      <c r="C48" s="117"/>
      <c r="D48" s="117"/>
    </row>
    <row r="49" spans="1:4" ht="15" customHeight="1">
      <c r="A49" s="21" t="s">
        <v>8</v>
      </c>
      <c r="B49" s="101"/>
      <c r="C49" s="39" t="s">
        <v>5</v>
      </c>
      <c r="D49" s="39" t="s">
        <v>5</v>
      </c>
    </row>
    <row r="50" spans="1:4" ht="15" customHeight="1">
      <c r="A50" s="21" t="s">
        <v>102</v>
      </c>
      <c r="B50" s="39" t="s">
        <v>5</v>
      </c>
      <c r="C50" s="39" t="s">
        <v>5</v>
      </c>
      <c r="D50" s="39" t="s">
        <v>5</v>
      </c>
    </row>
    <row r="51" spans="1:4" ht="15" customHeight="1">
      <c r="A51" s="21" t="s">
        <v>49</v>
      </c>
      <c r="B51" s="101"/>
      <c r="C51" s="101"/>
      <c r="D51" s="39" t="s">
        <v>5</v>
      </c>
    </row>
    <row r="52" spans="1:4" ht="15" customHeight="1">
      <c r="A52" s="21" t="s">
        <v>111</v>
      </c>
      <c r="B52" s="39" t="s">
        <v>5</v>
      </c>
      <c r="C52" s="39" t="s">
        <v>5</v>
      </c>
      <c r="D52" s="39" t="s">
        <v>5</v>
      </c>
    </row>
    <row r="53" spans="1:4" ht="15" customHeight="1">
      <c r="A53" s="21" t="s">
        <v>103</v>
      </c>
      <c r="B53" s="40" t="s">
        <v>5</v>
      </c>
      <c r="C53" s="40" t="s">
        <v>5</v>
      </c>
      <c r="D53" s="117"/>
    </row>
    <row r="54" spans="1:4" ht="15" customHeight="1">
      <c r="A54" s="21" t="s">
        <v>112</v>
      </c>
      <c r="B54" s="117"/>
      <c r="C54" s="117"/>
      <c r="D54" s="40" t="s">
        <v>5</v>
      </c>
    </row>
    <row r="55" spans="1:4" ht="15" customHeight="1">
      <c r="A55" s="21" t="s">
        <v>17</v>
      </c>
      <c r="B55" s="39" t="s">
        <v>5</v>
      </c>
      <c r="C55" s="39" t="s">
        <v>5</v>
      </c>
      <c r="D55" s="39" t="s">
        <v>5</v>
      </c>
    </row>
    <row r="56" spans="1:4" ht="15" customHeight="1">
      <c r="A56" s="21" t="s">
        <v>116</v>
      </c>
      <c r="B56" s="101"/>
      <c r="C56" s="101"/>
      <c r="D56" s="39" t="s">
        <v>5</v>
      </c>
    </row>
    <row r="57" spans="1:4" ht="15" customHeight="1">
      <c r="A57" s="21" t="s">
        <v>40</v>
      </c>
      <c r="B57" s="39" t="s">
        <v>5</v>
      </c>
      <c r="C57" s="39" t="s">
        <v>5</v>
      </c>
      <c r="D57" s="39" t="s">
        <v>5</v>
      </c>
    </row>
    <row r="58" spans="1:4" ht="15" customHeight="1">
      <c r="A58" s="21" t="s">
        <v>139</v>
      </c>
      <c r="B58" s="39" t="s">
        <v>5</v>
      </c>
      <c r="C58" s="39" t="s">
        <v>5</v>
      </c>
      <c r="D58" s="39" t="s">
        <v>5</v>
      </c>
    </row>
    <row r="59" spans="1:4" ht="15" customHeight="1">
      <c r="A59" s="21" t="s">
        <v>41</v>
      </c>
      <c r="B59" s="101"/>
      <c r="C59" s="101"/>
      <c r="D59" s="39" t="s">
        <v>5</v>
      </c>
    </row>
    <row r="60" spans="1:4" ht="15" customHeight="1">
      <c r="A60" s="34" t="s">
        <v>14</v>
      </c>
      <c r="B60" s="39" t="s">
        <v>5</v>
      </c>
      <c r="C60" s="39" t="s">
        <v>5</v>
      </c>
      <c r="D60" s="39" t="s">
        <v>5</v>
      </c>
    </row>
    <row r="61" spans="1:4" ht="15" customHeight="1">
      <c r="A61" s="21" t="s">
        <v>48</v>
      </c>
      <c r="B61" s="39" t="s">
        <v>5</v>
      </c>
      <c r="C61" s="39" t="s">
        <v>5</v>
      </c>
      <c r="D61" s="39" t="s">
        <v>5</v>
      </c>
    </row>
    <row r="62" spans="1:4" ht="15" customHeight="1">
      <c r="A62" s="21" t="s">
        <v>109</v>
      </c>
      <c r="B62" s="101"/>
      <c r="C62" s="101"/>
      <c r="D62" s="39" t="s">
        <v>5</v>
      </c>
    </row>
    <row r="63" spans="1:4" ht="15" customHeight="1">
      <c r="A63" s="21" t="s">
        <v>43</v>
      </c>
      <c r="B63" s="40" t="s">
        <v>5</v>
      </c>
      <c r="C63" s="40" t="s">
        <v>5</v>
      </c>
      <c r="D63" s="40" t="s">
        <v>5</v>
      </c>
    </row>
    <row r="64" spans="1:4" ht="15" customHeight="1">
      <c r="A64" s="21" t="s">
        <v>117</v>
      </c>
      <c r="B64" s="101"/>
      <c r="C64" s="101"/>
      <c r="D64" s="39" t="s">
        <v>5</v>
      </c>
    </row>
    <row r="65" spans="1:4" ht="15" customHeight="1">
      <c r="A65" s="21" t="s">
        <v>44</v>
      </c>
      <c r="B65" s="39" t="s">
        <v>5</v>
      </c>
      <c r="C65" s="39" t="s">
        <v>5</v>
      </c>
      <c r="D65" s="39" t="s">
        <v>5</v>
      </c>
    </row>
    <row r="66" spans="1:4" ht="15" customHeight="1">
      <c r="A66" s="21" t="s">
        <v>114</v>
      </c>
      <c r="B66" s="39" t="s">
        <v>5</v>
      </c>
      <c r="C66" s="39" t="s">
        <v>5</v>
      </c>
      <c r="D66" s="39" t="s">
        <v>5</v>
      </c>
    </row>
    <row r="67" spans="1:4" ht="15" customHeight="1">
      <c r="A67" s="21" t="s">
        <v>45</v>
      </c>
      <c r="B67" s="40" t="s">
        <v>5</v>
      </c>
      <c r="C67" s="40" t="s">
        <v>5</v>
      </c>
      <c r="D67" s="40" t="s">
        <v>5</v>
      </c>
    </row>
    <row r="68" spans="1:4" ht="15" customHeight="1">
      <c r="A68" s="21" t="s">
        <v>115</v>
      </c>
      <c r="B68" s="40" t="s">
        <v>5</v>
      </c>
      <c r="C68" s="40" t="s">
        <v>5</v>
      </c>
      <c r="D68" s="40" t="s">
        <v>5</v>
      </c>
    </row>
    <row r="69" spans="1:4" ht="15" customHeight="1">
      <c r="A69" s="21" t="s">
        <v>46</v>
      </c>
      <c r="B69" s="39" t="s">
        <v>5</v>
      </c>
      <c r="C69" s="39" t="s">
        <v>5</v>
      </c>
      <c r="D69" s="39" t="s">
        <v>5</v>
      </c>
    </row>
    <row r="70" spans="1:4" ht="15" customHeight="1">
      <c r="A70" s="21" t="s">
        <v>113</v>
      </c>
      <c r="B70" s="39" t="s">
        <v>5</v>
      </c>
      <c r="C70" s="39" t="s">
        <v>5</v>
      </c>
      <c r="D70" s="39" t="s">
        <v>5</v>
      </c>
    </row>
    <row r="71" spans="1:4" ht="15" customHeight="1" thickBot="1">
      <c r="A71" s="21" t="s">
        <v>110</v>
      </c>
      <c r="B71" s="43" t="s">
        <v>5</v>
      </c>
      <c r="C71" s="43" t="s">
        <v>5</v>
      </c>
      <c r="D71" s="43" t="s">
        <v>5</v>
      </c>
    </row>
    <row r="72" spans="1:4" ht="15" customHeight="1">
      <c r="A72" s="27"/>
      <c r="B72" s="295"/>
      <c r="C72" s="296"/>
      <c r="D72" s="297"/>
    </row>
    <row r="73" spans="1:4" ht="15" customHeight="1">
      <c r="A73" s="23" t="s">
        <v>143</v>
      </c>
      <c r="B73" s="298"/>
      <c r="C73" s="299"/>
      <c r="D73" s="300"/>
    </row>
    <row r="74" spans="1:4" ht="15" customHeight="1">
      <c r="A74" s="35" t="s">
        <v>150</v>
      </c>
      <c r="B74" s="298"/>
      <c r="C74" s="299"/>
      <c r="D74" s="300"/>
    </row>
    <row r="75" spans="1:4" ht="15" customHeight="1">
      <c r="A75" s="23" t="s">
        <v>10</v>
      </c>
      <c r="B75" s="298"/>
      <c r="C75" s="299"/>
      <c r="D75" s="300"/>
    </row>
    <row r="76" spans="1:4" ht="15" customHeight="1" thickBot="1">
      <c r="A76" s="23" t="s">
        <v>145</v>
      </c>
      <c r="B76" s="316"/>
      <c r="C76" s="329"/>
      <c r="D76" s="317"/>
    </row>
    <row r="77" spans="1:4" s="25" customFormat="1" ht="18" customHeight="1" thickBot="1">
      <c r="A77" s="90"/>
      <c r="B77" s="28">
        <f>B12</f>
        <v>19440</v>
      </c>
      <c r="C77" s="28">
        <f>C12</f>
        <v>19740</v>
      </c>
      <c r="D77" s="28">
        <f>D12</f>
        <v>19940</v>
      </c>
    </row>
  </sheetData>
  <mergeCells count="3">
    <mergeCell ref="A1:A9"/>
    <mergeCell ref="B1:D8"/>
    <mergeCell ref="B72:D76"/>
  </mergeCells>
  <printOptions horizontalCentered="1"/>
  <pageMargins left="0" right="0" top="0.55118110236220474" bottom="0.19685039370078741" header="0.31496062992125984" footer="0.31496062992125984"/>
  <pageSetup paperSize="9" scale="6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C87"/>
  <sheetViews>
    <sheetView zoomScale="75" zoomScaleNormal="75" workbookViewId="0">
      <selection sqref="A1:A9"/>
    </sheetView>
  </sheetViews>
  <sheetFormatPr defaultRowHeight="12.75"/>
  <cols>
    <col min="1" max="1" width="107.7109375" style="180" customWidth="1"/>
    <col min="2" max="2" width="18.7109375" style="100" customWidth="1"/>
    <col min="3" max="4" width="18.7109375" style="181" customWidth="1"/>
    <col min="5" max="5" width="18.5703125" style="181" customWidth="1"/>
    <col min="6" max="7" width="18.7109375" style="181" customWidth="1"/>
    <col min="8" max="8" width="18.42578125" style="181" bestFit="1" customWidth="1"/>
    <col min="9" max="16384" width="9.140625" style="44"/>
  </cols>
  <sheetData>
    <row r="1" spans="1:8" ht="15" customHeight="1">
      <c r="A1" s="225"/>
      <c r="B1" s="330" t="s">
        <v>375</v>
      </c>
      <c r="C1" s="331"/>
      <c r="D1" s="331"/>
      <c r="E1" s="331"/>
      <c r="F1" s="331"/>
      <c r="G1" s="331"/>
      <c r="H1" s="332"/>
    </row>
    <row r="2" spans="1:8" ht="15" customHeight="1">
      <c r="A2" s="226"/>
      <c r="B2" s="333"/>
      <c r="C2" s="334"/>
      <c r="D2" s="334"/>
      <c r="E2" s="334"/>
      <c r="F2" s="334"/>
      <c r="G2" s="334"/>
      <c r="H2" s="335"/>
    </row>
    <row r="3" spans="1:8" ht="15" customHeight="1">
      <c r="A3" s="226"/>
      <c r="B3" s="336"/>
      <c r="C3" s="337"/>
      <c r="D3" s="337"/>
      <c r="E3" s="337"/>
      <c r="F3" s="337"/>
      <c r="G3" s="337"/>
      <c r="H3" s="338"/>
    </row>
    <row r="4" spans="1:8" ht="15" customHeight="1">
      <c r="A4" s="226"/>
      <c r="B4" s="336"/>
      <c r="C4" s="337"/>
      <c r="D4" s="337"/>
      <c r="E4" s="337"/>
      <c r="F4" s="337"/>
      <c r="G4" s="337"/>
      <c r="H4" s="338"/>
    </row>
    <row r="5" spans="1:8" ht="15" customHeight="1">
      <c r="A5" s="226"/>
      <c r="B5" s="336"/>
      <c r="C5" s="337"/>
      <c r="D5" s="337"/>
      <c r="E5" s="337"/>
      <c r="F5" s="337"/>
      <c r="G5" s="337"/>
      <c r="H5" s="338"/>
    </row>
    <row r="6" spans="1:8" ht="15" customHeight="1">
      <c r="A6" s="226"/>
      <c r="B6" s="336"/>
      <c r="C6" s="337"/>
      <c r="D6" s="337"/>
      <c r="E6" s="337"/>
      <c r="F6" s="337"/>
      <c r="G6" s="337"/>
      <c r="H6" s="338"/>
    </row>
    <row r="7" spans="1:8" ht="15" customHeight="1">
      <c r="A7" s="226"/>
      <c r="B7" s="336"/>
      <c r="C7" s="337"/>
      <c r="D7" s="337"/>
      <c r="E7" s="337"/>
      <c r="F7" s="337"/>
      <c r="G7" s="337"/>
      <c r="H7" s="338"/>
    </row>
    <row r="8" spans="1:8" ht="15" customHeight="1" thickBot="1">
      <c r="A8" s="226"/>
      <c r="B8" s="339"/>
      <c r="C8" s="340"/>
      <c r="D8" s="340"/>
      <c r="E8" s="340"/>
      <c r="F8" s="340"/>
      <c r="G8" s="340"/>
      <c r="H8" s="341"/>
    </row>
    <row r="9" spans="1:8" s="173" customFormat="1" ht="18" customHeight="1" thickBot="1">
      <c r="A9" s="226"/>
      <c r="B9" s="86" t="s">
        <v>380</v>
      </c>
      <c r="C9" s="86" t="s">
        <v>376</v>
      </c>
      <c r="D9" s="86" t="s">
        <v>377</v>
      </c>
      <c r="E9" s="86" t="s">
        <v>407</v>
      </c>
      <c r="F9" s="86" t="s">
        <v>379</v>
      </c>
      <c r="G9" s="86" t="s">
        <v>378</v>
      </c>
      <c r="H9" s="86" t="s">
        <v>408</v>
      </c>
    </row>
    <row r="10" spans="1:8" s="173" customFormat="1" ht="18" customHeight="1" thickBot="1">
      <c r="A10" s="24" t="s">
        <v>105</v>
      </c>
      <c r="B10" s="29">
        <v>20900</v>
      </c>
      <c r="C10" s="29">
        <v>22400</v>
      </c>
      <c r="D10" s="29">
        <v>22900</v>
      </c>
      <c r="E10" s="29">
        <v>23300</v>
      </c>
      <c r="F10" s="88">
        <v>27400</v>
      </c>
      <c r="G10" s="88">
        <v>28600</v>
      </c>
      <c r="H10" s="88">
        <v>29000</v>
      </c>
    </row>
    <row r="11" spans="1:8" s="173" customFormat="1" ht="18" customHeight="1" thickBot="1">
      <c r="A11" s="24" t="s">
        <v>106</v>
      </c>
      <c r="B11" s="29">
        <f>B10-1430</f>
        <v>19470</v>
      </c>
      <c r="C11" s="29">
        <f>C10-1430</f>
        <v>20970</v>
      </c>
      <c r="D11" s="29">
        <f>D10-960</f>
        <v>21940</v>
      </c>
      <c r="E11" s="29">
        <f>E10-960</f>
        <v>22340</v>
      </c>
      <c r="F11" s="29">
        <f>F10-2049.85</f>
        <v>25350.15</v>
      </c>
      <c r="G11" s="29">
        <f>G10-2100</f>
        <v>26500</v>
      </c>
      <c r="H11" s="29">
        <f>H10-2100</f>
        <v>26900</v>
      </c>
    </row>
    <row r="12" spans="1:8" ht="15" customHeight="1">
      <c r="A12" s="91" t="s">
        <v>382</v>
      </c>
      <c r="B12" s="119" t="s">
        <v>5</v>
      </c>
      <c r="C12" s="119" t="s">
        <v>5</v>
      </c>
      <c r="D12" s="119"/>
      <c r="E12" s="119"/>
      <c r="F12" s="120"/>
      <c r="G12" s="120"/>
      <c r="H12" s="120"/>
    </row>
    <row r="13" spans="1:8" ht="15" customHeight="1">
      <c r="A13" s="191" t="s">
        <v>133</v>
      </c>
      <c r="B13" s="188"/>
      <c r="C13" s="188"/>
      <c r="D13" s="188" t="s">
        <v>5</v>
      </c>
      <c r="E13" s="188" t="s">
        <v>5</v>
      </c>
      <c r="F13" s="189"/>
      <c r="G13" s="189"/>
      <c r="H13" s="189"/>
    </row>
    <row r="14" spans="1:8" ht="15" customHeight="1">
      <c r="A14" s="190" t="s">
        <v>381</v>
      </c>
      <c r="B14" s="121"/>
      <c r="C14" s="122"/>
      <c r="D14" s="122"/>
      <c r="E14" s="122"/>
      <c r="F14" s="122" t="s">
        <v>5</v>
      </c>
      <c r="G14" s="122" t="s">
        <v>5</v>
      </c>
      <c r="H14" s="122" t="s">
        <v>5</v>
      </c>
    </row>
    <row r="15" spans="1:8" ht="15" customHeight="1">
      <c r="A15" s="21" t="s">
        <v>384</v>
      </c>
      <c r="B15" s="122" t="s">
        <v>5</v>
      </c>
      <c r="C15" s="122" t="s">
        <v>5</v>
      </c>
      <c r="D15" s="122"/>
      <c r="E15" s="122"/>
      <c r="F15" s="122"/>
      <c r="G15" s="122"/>
      <c r="H15" s="122"/>
    </row>
    <row r="16" spans="1:8" ht="15" customHeight="1">
      <c r="A16" s="21" t="s">
        <v>127</v>
      </c>
      <c r="B16" s="122"/>
      <c r="C16" s="122"/>
      <c r="D16" s="122" t="s">
        <v>5</v>
      </c>
      <c r="E16" s="122" t="s">
        <v>5</v>
      </c>
      <c r="F16" s="122"/>
      <c r="G16" s="122" t="s">
        <v>5</v>
      </c>
      <c r="H16" s="122" t="s">
        <v>5</v>
      </c>
    </row>
    <row r="17" spans="1:8" ht="15" customHeight="1">
      <c r="A17" s="21" t="s">
        <v>383</v>
      </c>
      <c r="B17" s="122"/>
      <c r="C17" s="122"/>
      <c r="D17" s="122"/>
      <c r="E17" s="122"/>
      <c r="F17" s="122" t="s">
        <v>5</v>
      </c>
      <c r="G17" s="122"/>
      <c r="H17" s="122"/>
    </row>
    <row r="18" spans="1:8" ht="15" customHeight="1">
      <c r="A18" s="21" t="s">
        <v>134</v>
      </c>
      <c r="B18" s="122" t="s">
        <v>5</v>
      </c>
      <c r="C18" s="122" t="s">
        <v>5</v>
      </c>
      <c r="D18" s="122" t="s">
        <v>5</v>
      </c>
      <c r="E18" s="122" t="s">
        <v>5</v>
      </c>
      <c r="F18" s="122"/>
      <c r="G18" s="122" t="s">
        <v>5</v>
      </c>
      <c r="H18" s="122" t="s">
        <v>5</v>
      </c>
    </row>
    <row r="19" spans="1:8" ht="15" customHeight="1">
      <c r="A19" s="21" t="s">
        <v>385</v>
      </c>
      <c r="B19" s="122" t="s">
        <v>5</v>
      </c>
      <c r="C19" s="122" t="s">
        <v>5</v>
      </c>
      <c r="D19" s="122" t="s">
        <v>5</v>
      </c>
      <c r="E19" s="122" t="s">
        <v>5</v>
      </c>
      <c r="F19" s="122" t="s">
        <v>5</v>
      </c>
      <c r="G19" s="122" t="s">
        <v>5</v>
      </c>
      <c r="H19" s="122" t="s">
        <v>5</v>
      </c>
    </row>
    <row r="20" spans="1:8" ht="15" customHeight="1">
      <c r="A20" s="21" t="s">
        <v>13</v>
      </c>
      <c r="B20" s="122" t="s">
        <v>5</v>
      </c>
      <c r="C20" s="122" t="s">
        <v>5</v>
      </c>
      <c r="D20" s="122" t="s">
        <v>5</v>
      </c>
      <c r="E20" s="122" t="s">
        <v>5</v>
      </c>
      <c r="F20" s="122" t="s">
        <v>5</v>
      </c>
      <c r="G20" s="122" t="s">
        <v>5</v>
      </c>
      <c r="H20" s="122" t="s">
        <v>5</v>
      </c>
    </row>
    <row r="21" spans="1:8" ht="15" customHeight="1">
      <c r="A21" s="21" t="s">
        <v>403</v>
      </c>
      <c r="B21" s="122" t="s">
        <v>5</v>
      </c>
      <c r="C21" s="122" t="s">
        <v>5</v>
      </c>
      <c r="D21" s="122" t="s">
        <v>5</v>
      </c>
      <c r="E21" s="122" t="s">
        <v>5</v>
      </c>
      <c r="F21" s="122" t="s">
        <v>5</v>
      </c>
      <c r="G21" s="122" t="s">
        <v>5</v>
      </c>
      <c r="H21" s="122" t="s">
        <v>5</v>
      </c>
    </row>
    <row r="22" spans="1:8" ht="15" customHeight="1">
      <c r="A22" s="21" t="s">
        <v>404</v>
      </c>
      <c r="B22" s="122" t="s">
        <v>5</v>
      </c>
      <c r="C22" s="122" t="s">
        <v>5</v>
      </c>
      <c r="D22" s="122" t="s">
        <v>5</v>
      </c>
      <c r="E22" s="122" t="s">
        <v>5</v>
      </c>
      <c r="F22" s="122" t="s">
        <v>5</v>
      </c>
      <c r="G22" s="122" t="s">
        <v>5</v>
      </c>
      <c r="H22" s="122" t="s">
        <v>5</v>
      </c>
    </row>
    <row r="23" spans="1:8" ht="15" customHeight="1">
      <c r="A23" s="21" t="s">
        <v>395</v>
      </c>
      <c r="B23" s="122"/>
      <c r="C23" s="122" t="s">
        <v>5</v>
      </c>
      <c r="D23" s="122" t="s">
        <v>5</v>
      </c>
      <c r="E23" s="122" t="s">
        <v>5</v>
      </c>
      <c r="F23" s="122" t="s">
        <v>5</v>
      </c>
      <c r="G23" s="122" t="s">
        <v>5</v>
      </c>
      <c r="H23" s="122" t="s">
        <v>5</v>
      </c>
    </row>
    <row r="24" spans="1:8" ht="15" customHeight="1">
      <c r="A24" s="21" t="s">
        <v>396</v>
      </c>
      <c r="B24" s="122"/>
      <c r="C24" s="122" t="s">
        <v>5</v>
      </c>
      <c r="D24" s="122" t="s">
        <v>5</v>
      </c>
      <c r="E24" s="122" t="s">
        <v>5</v>
      </c>
      <c r="F24" s="122" t="s">
        <v>5</v>
      </c>
      <c r="G24" s="122" t="s">
        <v>5</v>
      </c>
      <c r="H24" s="122" t="s">
        <v>5</v>
      </c>
    </row>
    <row r="25" spans="1:8" ht="15" customHeight="1">
      <c r="A25" s="21" t="s">
        <v>21</v>
      </c>
      <c r="B25" s="122" t="s">
        <v>5</v>
      </c>
      <c r="C25" s="122" t="s">
        <v>5</v>
      </c>
      <c r="D25" s="122" t="s">
        <v>5</v>
      </c>
      <c r="E25" s="122" t="s">
        <v>5</v>
      </c>
      <c r="F25" s="122" t="s">
        <v>5</v>
      </c>
      <c r="G25" s="122" t="s">
        <v>5</v>
      </c>
      <c r="H25" s="122" t="s">
        <v>5</v>
      </c>
    </row>
    <row r="26" spans="1:8" ht="15" customHeight="1">
      <c r="A26" s="34" t="s">
        <v>124</v>
      </c>
      <c r="B26" s="122" t="s">
        <v>5</v>
      </c>
      <c r="C26" s="122" t="s">
        <v>5</v>
      </c>
      <c r="D26" s="122" t="s">
        <v>5</v>
      </c>
      <c r="E26" s="122" t="s">
        <v>5</v>
      </c>
      <c r="F26" s="122" t="s">
        <v>5</v>
      </c>
      <c r="G26" s="122" t="s">
        <v>5</v>
      </c>
      <c r="H26" s="122" t="s">
        <v>5</v>
      </c>
    </row>
    <row r="27" spans="1:8" ht="15" customHeight="1">
      <c r="A27" s="21" t="s">
        <v>386</v>
      </c>
      <c r="B27" s="122" t="s">
        <v>5</v>
      </c>
      <c r="C27" s="122" t="s">
        <v>5</v>
      </c>
      <c r="D27" s="122" t="s">
        <v>5</v>
      </c>
      <c r="E27" s="122" t="s">
        <v>5</v>
      </c>
      <c r="F27" s="122" t="s">
        <v>5</v>
      </c>
      <c r="G27" s="122" t="s">
        <v>5</v>
      </c>
      <c r="H27" s="122" t="s">
        <v>5</v>
      </c>
    </row>
    <row r="28" spans="1:8" ht="15" customHeight="1">
      <c r="A28" s="34" t="s">
        <v>101</v>
      </c>
      <c r="B28" s="122" t="s">
        <v>5</v>
      </c>
      <c r="C28" s="122" t="s">
        <v>5</v>
      </c>
      <c r="D28" s="122" t="s">
        <v>5</v>
      </c>
      <c r="E28" s="122" t="s">
        <v>5</v>
      </c>
      <c r="F28" s="122" t="s">
        <v>5</v>
      </c>
      <c r="G28" s="122" t="s">
        <v>5</v>
      </c>
      <c r="H28" s="122" t="s">
        <v>5</v>
      </c>
    </row>
    <row r="29" spans="1:8" ht="15" customHeight="1">
      <c r="A29" s="34" t="s">
        <v>16</v>
      </c>
      <c r="B29" s="122" t="s">
        <v>5</v>
      </c>
      <c r="C29" s="122" t="s">
        <v>5</v>
      </c>
      <c r="D29" s="122" t="s">
        <v>5</v>
      </c>
      <c r="E29" s="122" t="s">
        <v>5</v>
      </c>
      <c r="F29" s="122" t="s">
        <v>5</v>
      </c>
      <c r="G29" s="122" t="s">
        <v>5</v>
      </c>
      <c r="H29" s="122" t="s">
        <v>5</v>
      </c>
    </row>
    <row r="30" spans="1:8" ht="15" customHeight="1">
      <c r="A30" s="21" t="s">
        <v>387</v>
      </c>
      <c r="B30" s="122" t="s">
        <v>5</v>
      </c>
      <c r="C30" s="122"/>
      <c r="D30" s="122"/>
      <c r="E30" s="122"/>
      <c r="F30" s="122"/>
      <c r="G30" s="122"/>
      <c r="H30" s="122"/>
    </row>
    <row r="31" spans="1:8" ht="15" customHeight="1">
      <c r="A31" s="34" t="s">
        <v>398</v>
      </c>
      <c r="B31" s="122" t="s">
        <v>5</v>
      </c>
      <c r="C31" s="122" t="s">
        <v>5</v>
      </c>
      <c r="D31" s="122" t="s">
        <v>5</v>
      </c>
      <c r="E31" s="122" t="s">
        <v>5</v>
      </c>
      <c r="F31" s="122" t="s">
        <v>5</v>
      </c>
      <c r="G31" s="122" t="s">
        <v>5</v>
      </c>
      <c r="H31" s="122" t="s">
        <v>5</v>
      </c>
    </row>
    <row r="32" spans="1:8" ht="15" customHeight="1">
      <c r="A32" s="21" t="s">
        <v>24</v>
      </c>
      <c r="B32" s="122" t="s">
        <v>5</v>
      </c>
      <c r="C32" s="122"/>
      <c r="D32" s="123"/>
      <c r="E32" s="123"/>
      <c r="F32" s="122"/>
      <c r="G32" s="122"/>
      <c r="H32" s="122"/>
    </row>
    <row r="33" spans="1:74" ht="15" customHeight="1">
      <c r="A33" s="21" t="s">
        <v>11</v>
      </c>
      <c r="B33" s="122" t="s">
        <v>125</v>
      </c>
      <c r="C33" s="122" t="s">
        <v>5</v>
      </c>
      <c r="D33" s="122" t="s">
        <v>5</v>
      </c>
      <c r="E33" s="122"/>
      <c r="F33" s="122" t="s">
        <v>5</v>
      </c>
      <c r="G33" s="122" t="s">
        <v>5</v>
      </c>
      <c r="H33" s="122"/>
    </row>
    <row r="34" spans="1:74" ht="15" customHeight="1">
      <c r="A34" s="21" t="s">
        <v>329</v>
      </c>
      <c r="B34" s="122"/>
      <c r="C34" s="122" t="s">
        <v>125</v>
      </c>
      <c r="D34" s="122"/>
      <c r="E34" s="122" t="s">
        <v>5</v>
      </c>
      <c r="F34" s="122" t="s">
        <v>125</v>
      </c>
      <c r="G34" s="122"/>
      <c r="H34" s="122" t="s">
        <v>5</v>
      </c>
    </row>
    <row r="35" spans="1:74" ht="15" customHeight="1">
      <c r="A35" s="21" t="s">
        <v>7</v>
      </c>
      <c r="B35" s="122" t="s">
        <v>5</v>
      </c>
      <c r="C35" s="122" t="s">
        <v>5</v>
      </c>
      <c r="D35" s="122" t="s">
        <v>5</v>
      </c>
      <c r="E35" s="122" t="s">
        <v>5</v>
      </c>
      <c r="F35" s="122" t="s">
        <v>5</v>
      </c>
      <c r="G35" s="122" t="s">
        <v>5</v>
      </c>
      <c r="H35" s="122" t="s">
        <v>5</v>
      </c>
    </row>
    <row r="36" spans="1:74" ht="15" customHeight="1">
      <c r="A36" s="21" t="s">
        <v>25</v>
      </c>
      <c r="B36" s="122" t="s">
        <v>5</v>
      </c>
      <c r="C36" s="122" t="s">
        <v>5</v>
      </c>
      <c r="D36" s="122" t="s">
        <v>5</v>
      </c>
      <c r="E36" s="122" t="s">
        <v>5</v>
      </c>
      <c r="F36" s="122" t="s">
        <v>5</v>
      </c>
      <c r="G36" s="122" t="s">
        <v>5</v>
      </c>
      <c r="H36" s="122" t="s">
        <v>5</v>
      </c>
    </row>
    <row r="37" spans="1:74" ht="15" customHeight="1">
      <c r="A37" s="21" t="s">
        <v>26</v>
      </c>
      <c r="B37" s="122" t="s">
        <v>5</v>
      </c>
      <c r="C37" s="122" t="s">
        <v>5</v>
      </c>
      <c r="D37" s="122" t="s">
        <v>5</v>
      </c>
      <c r="E37" s="122" t="s">
        <v>5</v>
      </c>
      <c r="F37" s="122" t="s">
        <v>5</v>
      </c>
      <c r="G37" s="122" t="s">
        <v>5</v>
      </c>
      <c r="H37" s="122" t="s">
        <v>5</v>
      </c>
    </row>
    <row r="38" spans="1:74" ht="15" customHeight="1">
      <c r="A38" s="21" t="s">
        <v>19</v>
      </c>
      <c r="B38" s="122"/>
      <c r="C38" s="122"/>
      <c r="D38" s="122" t="s">
        <v>5</v>
      </c>
      <c r="E38" s="122" t="s">
        <v>5</v>
      </c>
      <c r="F38" s="122" t="s">
        <v>5</v>
      </c>
      <c r="G38" s="122" t="s">
        <v>5</v>
      </c>
      <c r="H38" s="122" t="s">
        <v>5</v>
      </c>
    </row>
    <row r="39" spans="1:74" ht="15" customHeight="1">
      <c r="A39" s="54" t="s">
        <v>400</v>
      </c>
      <c r="B39" s="122" t="s">
        <v>5</v>
      </c>
      <c r="C39" s="192"/>
      <c r="D39" s="192"/>
      <c r="E39" s="192"/>
      <c r="F39" s="192"/>
      <c r="G39" s="192"/>
      <c r="H39" s="192"/>
    </row>
    <row r="40" spans="1:74" ht="15" customHeight="1">
      <c r="A40" s="54" t="s">
        <v>399</v>
      </c>
      <c r="B40" s="192"/>
      <c r="C40" s="122" t="s">
        <v>5</v>
      </c>
      <c r="D40" s="122" t="s">
        <v>5</v>
      </c>
      <c r="E40" s="122" t="s">
        <v>5</v>
      </c>
      <c r="F40" s="122" t="s">
        <v>5</v>
      </c>
      <c r="G40" s="122" t="s">
        <v>5</v>
      </c>
      <c r="H40" s="122" t="s">
        <v>5</v>
      </c>
    </row>
    <row r="41" spans="1:74" ht="15" customHeight="1">
      <c r="A41" s="21" t="s">
        <v>27</v>
      </c>
      <c r="B41" s="122" t="s">
        <v>5</v>
      </c>
      <c r="C41" s="122"/>
      <c r="D41" s="122"/>
      <c r="E41" s="122"/>
      <c r="F41" s="122"/>
      <c r="G41" s="122"/>
      <c r="H41" s="122"/>
    </row>
    <row r="42" spans="1:74" s="92" customFormat="1" ht="15" customHeight="1">
      <c r="A42" s="21" t="s">
        <v>28</v>
      </c>
      <c r="B42" s="122"/>
      <c r="C42" s="122" t="s">
        <v>5</v>
      </c>
      <c r="D42" s="122" t="s">
        <v>5</v>
      </c>
      <c r="E42" s="122" t="s">
        <v>5</v>
      </c>
      <c r="F42" s="122" t="s">
        <v>5</v>
      </c>
      <c r="G42" s="122" t="s">
        <v>5</v>
      </c>
      <c r="H42" s="122" t="s">
        <v>5</v>
      </c>
    </row>
    <row r="43" spans="1:74" s="92" customFormat="1" ht="15" customHeight="1">
      <c r="A43" s="21" t="s">
        <v>29</v>
      </c>
      <c r="B43" s="122" t="s">
        <v>5</v>
      </c>
      <c r="C43" s="122" t="s">
        <v>5</v>
      </c>
      <c r="D43" s="122" t="s">
        <v>5</v>
      </c>
      <c r="E43" s="122" t="s">
        <v>5</v>
      </c>
      <c r="F43" s="122" t="s">
        <v>5</v>
      </c>
      <c r="G43" s="122" t="s">
        <v>5</v>
      </c>
      <c r="H43" s="122" t="s">
        <v>5</v>
      </c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187"/>
      <c r="BE43" s="187"/>
      <c r="BF43" s="187"/>
      <c r="BG43" s="187"/>
      <c r="BH43" s="187"/>
      <c r="BI43" s="187"/>
      <c r="BJ43" s="187"/>
      <c r="BK43" s="187"/>
      <c r="BL43" s="187"/>
      <c r="BM43" s="187"/>
      <c r="BN43" s="187"/>
      <c r="BO43" s="187"/>
      <c r="BP43" s="187"/>
      <c r="BQ43" s="187"/>
      <c r="BR43" s="187"/>
      <c r="BS43" s="187"/>
      <c r="BT43" s="187"/>
      <c r="BU43" s="187"/>
      <c r="BV43" s="187"/>
    </row>
    <row r="44" spans="1:74" s="92" customFormat="1" ht="15" customHeight="1">
      <c r="A44" s="21" t="s">
        <v>253</v>
      </c>
      <c r="B44" s="122" t="s">
        <v>5</v>
      </c>
      <c r="C44" s="122" t="s">
        <v>5</v>
      </c>
      <c r="D44" s="122" t="s">
        <v>5</v>
      </c>
      <c r="E44" s="122" t="s">
        <v>5</v>
      </c>
      <c r="F44" s="122" t="s">
        <v>5</v>
      </c>
      <c r="G44" s="122" t="s">
        <v>5</v>
      </c>
      <c r="H44" s="122" t="s">
        <v>5</v>
      </c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7"/>
      <c r="BC44" s="187"/>
      <c r="BD44" s="187"/>
      <c r="BE44" s="187"/>
      <c r="BF44" s="187"/>
      <c r="BG44" s="187"/>
      <c r="BH44" s="187"/>
      <c r="BI44" s="187"/>
      <c r="BJ44" s="187"/>
      <c r="BK44" s="187"/>
      <c r="BL44" s="187"/>
      <c r="BM44" s="187"/>
      <c r="BN44" s="187"/>
      <c r="BO44" s="187"/>
      <c r="BP44" s="187"/>
      <c r="BQ44" s="187"/>
      <c r="BR44" s="187"/>
      <c r="BS44" s="187"/>
      <c r="BT44" s="187"/>
      <c r="BU44" s="187"/>
      <c r="BV44" s="187"/>
    </row>
    <row r="45" spans="1:74" ht="15" customHeight="1">
      <c r="A45" s="21" t="s">
        <v>30</v>
      </c>
      <c r="B45" s="122" t="s">
        <v>5</v>
      </c>
      <c r="C45" s="122"/>
      <c r="D45" s="122"/>
      <c r="E45" s="122"/>
      <c r="F45" s="122"/>
      <c r="G45" s="122"/>
      <c r="H45" s="122"/>
    </row>
    <row r="46" spans="1:74" ht="15" customHeight="1">
      <c r="A46" s="21" t="s">
        <v>31</v>
      </c>
      <c r="B46" s="122"/>
      <c r="C46" s="122" t="s">
        <v>5</v>
      </c>
      <c r="D46" s="122" t="s">
        <v>5</v>
      </c>
      <c r="E46" s="122" t="s">
        <v>5</v>
      </c>
      <c r="F46" s="122" t="s">
        <v>5</v>
      </c>
      <c r="G46" s="122" t="s">
        <v>5</v>
      </c>
      <c r="H46" s="122" t="s">
        <v>5</v>
      </c>
    </row>
    <row r="47" spans="1:74" ht="15" customHeight="1">
      <c r="A47" s="21" t="s">
        <v>33</v>
      </c>
      <c r="B47" s="122" t="s">
        <v>5</v>
      </c>
      <c r="C47" s="122" t="s">
        <v>5</v>
      </c>
      <c r="D47" s="122" t="s">
        <v>5</v>
      </c>
      <c r="E47" s="122" t="s">
        <v>5</v>
      </c>
      <c r="F47" s="122" t="s">
        <v>5</v>
      </c>
      <c r="G47" s="122" t="s">
        <v>5</v>
      </c>
      <c r="H47" s="122" t="s">
        <v>5</v>
      </c>
    </row>
    <row r="48" spans="1:74" ht="15" customHeight="1">
      <c r="A48" s="21" t="s">
        <v>32</v>
      </c>
      <c r="B48" s="122"/>
      <c r="C48" s="122"/>
      <c r="D48" s="122"/>
      <c r="E48" s="122"/>
      <c r="F48" s="122"/>
      <c r="G48" s="122"/>
      <c r="H48" s="122"/>
    </row>
    <row r="49" spans="1:8" ht="15" customHeight="1">
      <c r="A49" s="21" t="s">
        <v>34</v>
      </c>
      <c r="B49" s="122" t="s">
        <v>5</v>
      </c>
      <c r="C49" s="122" t="s">
        <v>5</v>
      </c>
      <c r="D49" s="122" t="s">
        <v>5</v>
      </c>
      <c r="E49" s="122" t="s">
        <v>5</v>
      </c>
      <c r="F49" s="122" t="s">
        <v>5</v>
      </c>
      <c r="G49" s="122" t="s">
        <v>5</v>
      </c>
      <c r="H49" s="122" t="s">
        <v>5</v>
      </c>
    </row>
    <row r="50" spans="1:8" ht="15" customHeight="1">
      <c r="A50" s="21" t="s">
        <v>108</v>
      </c>
      <c r="B50" s="122" t="s">
        <v>5</v>
      </c>
      <c r="C50" s="122" t="s">
        <v>5</v>
      </c>
      <c r="D50" s="122" t="s">
        <v>5</v>
      </c>
      <c r="E50" s="122" t="s">
        <v>5</v>
      </c>
      <c r="F50" s="122" t="s">
        <v>5</v>
      </c>
      <c r="G50" s="122" t="s">
        <v>5</v>
      </c>
      <c r="H50" s="122" t="s">
        <v>5</v>
      </c>
    </row>
    <row r="51" spans="1:8" ht="15" customHeight="1">
      <c r="A51" s="21" t="s">
        <v>337</v>
      </c>
      <c r="B51" s="122" t="s">
        <v>5</v>
      </c>
      <c r="C51" s="122" t="s">
        <v>5</v>
      </c>
      <c r="D51" s="122" t="s">
        <v>5</v>
      </c>
      <c r="E51" s="122" t="s">
        <v>5</v>
      </c>
      <c r="F51" s="122" t="s">
        <v>5</v>
      </c>
      <c r="G51" s="122" t="s">
        <v>5</v>
      </c>
      <c r="H51" s="122" t="s">
        <v>5</v>
      </c>
    </row>
    <row r="52" spans="1:8" ht="15" customHeight="1">
      <c r="A52" s="21" t="s">
        <v>390</v>
      </c>
      <c r="B52" s="122" t="s">
        <v>5</v>
      </c>
      <c r="C52" s="122"/>
      <c r="D52" s="122"/>
      <c r="E52" s="122"/>
      <c r="F52" s="122"/>
      <c r="G52" s="122"/>
      <c r="H52" s="122"/>
    </row>
    <row r="53" spans="1:8" ht="15" customHeight="1">
      <c r="A53" s="21" t="s">
        <v>391</v>
      </c>
      <c r="B53" s="122" t="s">
        <v>5</v>
      </c>
      <c r="C53" s="122"/>
      <c r="D53" s="122"/>
      <c r="E53" s="122"/>
      <c r="F53" s="122"/>
      <c r="G53" s="122"/>
      <c r="H53" s="122"/>
    </row>
    <row r="54" spans="1:8" ht="15" customHeight="1">
      <c r="A54" s="21" t="s">
        <v>119</v>
      </c>
      <c r="B54" s="122"/>
      <c r="C54" s="122" t="s">
        <v>5</v>
      </c>
      <c r="D54" s="122" t="s">
        <v>5</v>
      </c>
      <c r="E54" s="122" t="s">
        <v>5</v>
      </c>
      <c r="F54" s="122" t="s">
        <v>5</v>
      </c>
      <c r="G54" s="122" t="s">
        <v>5</v>
      </c>
      <c r="H54" s="122" t="s">
        <v>5</v>
      </c>
    </row>
    <row r="55" spans="1:8" ht="15" customHeight="1">
      <c r="A55" s="21" t="s">
        <v>38</v>
      </c>
      <c r="B55" s="122" t="s">
        <v>5</v>
      </c>
      <c r="C55" s="122"/>
      <c r="D55" s="122"/>
      <c r="E55" s="122"/>
      <c r="F55" s="122"/>
      <c r="G55" s="122"/>
      <c r="H55" s="122"/>
    </row>
    <row r="56" spans="1:8" ht="15" customHeight="1">
      <c r="A56" s="21" t="s">
        <v>8</v>
      </c>
      <c r="B56" s="122"/>
      <c r="C56" s="122" t="s">
        <v>5</v>
      </c>
      <c r="D56" s="122" t="s">
        <v>5</v>
      </c>
      <c r="E56" s="122" t="s">
        <v>5</v>
      </c>
      <c r="F56" s="122" t="s">
        <v>5</v>
      </c>
      <c r="G56" s="122" t="s">
        <v>5</v>
      </c>
      <c r="H56" s="122" t="s">
        <v>5</v>
      </c>
    </row>
    <row r="57" spans="1:8" ht="15" customHeight="1">
      <c r="A57" s="21" t="s">
        <v>102</v>
      </c>
      <c r="B57" s="122" t="s">
        <v>5</v>
      </c>
      <c r="C57" s="122"/>
      <c r="D57" s="122"/>
      <c r="E57" s="122"/>
      <c r="F57" s="122"/>
      <c r="G57" s="122"/>
      <c r="H57" s="122"/>
    </row>
    <row r="58" spans="1:8" ht="15" customHeight="1">
      <c r="A58" s="21" t="s">
        <v>389</v>
      </c>
      <c r="B58" s="122"/>
      <c r="C58" s="122" t="s">
        <v>5</v>
      </c>
      <c r="D58" s="122" t="s">
        <v>5</v>
      </c>
      <c r="E58" s="122" t="s">
        <v>5</v>
      </c>
      <c r="F58" s="122" t="s">
        <v>5</v>
      </c>
      <c r="G58" s="122" t="s">
        <v>5</v>
      </c>
      <c r="H58" s="122" t="s">
        <v>5</v>
      </c>
    </row>
    <row r="59" spans="1:8" s="193" customFormat="1" ht="15" customHeight="1">
      <c r="A59" s="34" t="s">
        <v>49</v>
      </c>
      <c r="B59" s="122"/>
      <c r="C59" s="122" t="s">
        <v>5</v>
      </c>
      <c r="D59" s="122" t="s">
        <v>5</v>
      </c>
      <c r="E59" s="122" t="s">
        <v>5</v>
      </c>
      <c r="F59" s="122" t="s">
        <v>5</v>
      </c>
      <c r="G59" s="122" t="s">
        <v>5</v>
      </c>
      <c r="H59" s="122" t="s">
        <v>5</v>
      </c>
    </row>
    <row r="60" spans="1:8" ht="15" customHeight="1">
      <c r="A60" s="21" t="s">
        <v>388</v>
      </c>
      <c r="B60" s="122" t="s">
        <v>5</v>
      </c>
      <c r="C60" s="122"/>
      <c r="D60" s="122"/>
      <c r="E60" s="122"/>
      <c r="F60" s="122"/>
      <c r="G60" s="122"/>
      <c r="H60" s="122"/>
    </row>
    <row r="61" spans="1:8" ht="15" customHeight="1">
      <c r="A61" s="21" t="s">
        <v>103</v>
      </c>
      <c r="B61" s="122"/>
      <c r="C61" s="122" t="s">
        <v>5</v>
      </c>
      <c r="D61" s="122" t="s">
        <v>5</v>
      </c>
      <c r="E61" s="122" t="s">
        <v>5</v>
      </c>
      <c r="F61" s="122" t="s">
        <v>5</v>
      </c>
      <c r="G61" s="122" t="s">
        <v>5</v>
      </c>
      <c r="H61" s="122" t="s">
        <v>5</v>
      </c>
    </row>
    <row r="62" spans="1:8" ht="15" customHeight="1">
      <c r="A62" s="21" t="s">
        <v>17</v>
      </c>
      <c r="B62" s="122" t="s">
        <v>5</v>
      </c>
      <c r="C62" s="122" t="s">
        <v>5</v>
      </c>
      <c r="D62" s="122" t="s">
        <v>5</v>
      </c>
      <c r="E62" s="122" t="s">
        <v>5</v>
      </c>
      <c r="F62" s="122" t="s">
        <v>5</v>
      </c>
      <c r="G62" s="122" t="s">
        <v>5</v>
      </c>
      <c r="H62" s="122" t="s">
        <v>5</v>
      </c>
    </row>
    <row r="63" spans="1:8" ht="15" customHeight="1">
      <c r="A63" s="21" t="s">
        <v>406</v>
      </c>
      <c r="B63" s="122"/>
      <c r="C63" s="122" t="s">
        <v>5</v>
      </c>
      <c r="D63" s="122" t="s">
        <v>5</v>
      </c>
      <c r="E63" s="122" t="s">
        <v>5</v>
      </c>
      <c r="F63" s="122" t="s">
        <v>5</v>
      </c>
      <c r="G63" s="122" t="s">
        <v>5</v>
      </c>
      <c r="H63" s="122" t="s">
        <v>5</v>
      </c>
    </row>
    <row r="64" spans="1:8" ht="15" customHeight="1">
      <c r="A64" s="21" t="s">
        <v>116</v>
      </c>
      <c r="B64" s="122"/>
      <c r="C64" s="122" t="s">
        <v>5</v>
      </c>
      <c r="D64" s="122" t="s">
        <v>5</v>
      </c>
      <c r="E64" s="122" t="s">
        <v>5</v>
      </c>
      <c r="F64" s="122" t="s">
        <v>5</v>
      </c>
      <c r="G64" s="122" t="s">
        <v>5</v>
      </c>
      <c r="H64" s="122" t="s">
        <v>5</v>
      </c>
    </row>
    <row r="65" spans="1:8" ht="15" customHeight="1">
      <c r="A65" s="21" t="s">
        <v>40</v>
      </c>
      <c r="B65" s="122"/>
      <c r="C65" s="122" t="s">
        <v>5</v>
      </c>
      <c r="D65" s="122" t="s">
        <v>5</v>
      </c>
      <c r="E65" s="122" t="s">
        <v>5</v>
      </c>
      <c r="F65" s="122" t="s">
        <v>5</v>
      </c>
      <c r="G65" s="122" t="s">
        <v>5</v>
      </c>
      <c r="H65" s="122" t="s">
        <v>5</v>
      </c>
    </row>
    <row r="66" spans="1:8" ht="15" customHeight="1">
      <c r="A66" s="21" t="s">
        <v>41</v>
      </c>
      <c r="B66" s="122"/>
      <c r="C66" s="122" t="s">
        <v>5</v>
      </c>
      <c r="D66" s="122" t="s">
        <v>5</v>
      </c>
      <c r="E66" s="122" t="s">
        <v>5</v>
      </c>
      <c r="F66" s="122" t="s">
        <v>5</v>
      </c>
      <c r="G66" s="122" t="s">
        <v>5</v>
      </c>
      <c r="H66" s="122" t="s">
        <v>5</v>
      </c>
    </row>
    <row r="67" spans="1:8" ht="15" customHeight="1">
      <c r="A67" s="21" t="s">
        <v>405</v>
      </c>
      <c r="B67" s="122" t="s">
        <v>5</v>
      </c>
      <c r="C67" s="122" t="s">
        <v>5</v>
      </c>
      <c r="D67" s="122" t="s">
        <v>5</v>
      </c>
      <c r="E67" s="122" t="s">
        <v>5</v>
      </c>
      <c r="F67" s="122" t="s">
        <v>5</v>
      </c>
      <c r="G67" s="122" t="s">
        <v>5</v>
      </c>
      <c r="H67" s="122" t="s">
        <v>5</v>
      </c>
    </row>
    <row r="68" spans="1:8" ht="15" customHeight="1">
      <c r="A68" s="34" t="s">
        <v>14</v>
      </c>
      <c r="B68" s="122"/>
      <c r="C68" s="122" t="s">
        <v>5</v>
      </c>
      <c r="D68" s="122" t="s">
        <v>5</v>
      </c>
      <c r="E68" s="122" t="s">
        <v>5</v>
      </c>
      <c r="F68" s="122" t="s">
        <v>5</v>
      </c>
      <c r="G68" s="122" t="s">
        <v>5</v>
      </c>
      <c r="H68" s="122" t="s">
        <v>5</v>
      </c>
    </row>
    <row r="69" spans="1:8" ht="15" customHeight="1">
      <c r="A69" s="21" t="s">
        <v>48</v>
      </c>
      <c r="B69" s="122" t="s">
        <v>5</v>
      </c>
      <c r="C69" s="122" t="s">
        <v>5</v>
      </c>
      <c r="D69" s="122" t="s">
        <v>5</v>
      </c>
      <c r="E69" s="122" t="s">
        <v>5</v>
      </c>
      <c r="F69" s="122" t="s">
        <v>5</v>
      </c>
      <c r="G69" s="122" t="s">
        <v>5</v>
      </c>
      <c r="H69" s="122" t="s">
        <v>5</v>
      </c>
    </row>
    <row r="70" spans="1:8" ht="15" customHeight="1">
      <c r="A70" s="21" t="s">
        <v>43</v>
      </c>
      <c r="B70" s="122"/>
      <c r="C70" s="122" t="s">
        <v>5</v>
      </c>
      <c r="D70" s="122" t="s">
        <v>5</v>
      </c>
      <c r="E70" s="122" t="s">
        <v>5</v>
      </c>
      <c r="F70" s="122" t="s">
        <v>5</v>
      </c>
      <c r="G70" s="122" t="s">
        <v>5</v>
      </c>
      <c r="H70" s="122" t="s">
        <v>5</v>
      </c>
    </row>
    <row r="71" spans="1:8" ht="15" customHeight="1">
      <c r="A71" s="21" t="s">
        <v>392</v>
      </c>
      <c r="B71" s="122" t="s">
        <v>5</v>
      </c>
      <c r="C71" s="122"/>
      <c r="D71" s="122"/>
      <c r="E71" s="122"/>
      <c r="F71" s="122"/>
      <c r="G71" s="122"/>
      <c r="H71" s="122"/>
    </row>
    <row r="72" spans="1:8" ht="15" customHeight="1">
      <c r="A72" s="21" t="s">
        <v>393</v>
      </c>
      <c r="B72" s="122"/>
      <c r="C72" s="122" t="s">
        <v>5</v>
      </c>
      <c r="D72" s="122" t="s">
        <v>5</v>
      </c>
      <c r="E72" s="122" t="s">
        <v>5</v>
      </c>
      <c r="F72" s="122" t="s">
        <v>5</v>
      </c>
      <c r="G72" s="122" t="s">
        <v>5</v>
      </c>
      <c r="H72" s="122" t="s">
        <v>5</v>
      </c>
    </row>
    <row r="73" spans="1:8" ht="15" customHeight="1">
      <c r="A73" s="21" t="s">
        <v>394</v>
      </c>
      <c r="B73" s="122"/>
      <c r="C73" s="122" t="s">
        <v>5</v>
      </c>
      <c r="D73" s="122" t="s">
        <v>5</v>
      </c>
      <c r="E73" s="122" t="s">
        <v>5</v>
      </c>
      <c r="F73" s="122" t="s">
        <v>5</v>
      </c>
      <c r="G73" s="122" t="s">
        <v>5</v>
      </c>
      <c r="H73" s="122" t="s">
        <v>5</v>
      </c>
    </row>
    <row r="74" spans="1:8" ht="15" customHeight="1">
      <c r="A74" s="21" t="s">
        <v>114</v>
      </c>
      <c r="B74" s="122" t="s">
        <v>5</v>
      </c>
      <c r="C74" s="122" t="s">
        <v>5</v>
      </c>
      <c r="D74" s="122" t="s">
        <v>5</v>
      </c>
      <c r="E74" s="122" t="s">
        <v>5</v>
      </c>
      <c r="F74" s="122" t="s">
        <v>5</v>
      </c>
      <c r="G74" s="122" t="s">
        <v>5</v>
      </c>
      <c r="H74" s="122" t="s">
        <v>5</v>
      </c>
    </row>
    <row r="75" spans="1:8" ht="15" customHeight="1">
      <c r="A75" s="21" t="s">
        <v>45</v>
      </c>
      <c r="B75" s="122" t="s">
        <v>5</v>
      </c>
      <c r="C75" s="122" t="s">
        <v>5</v>
      </c>
      <c r="D75" s="122" t="s">
        <v>5</v>
      </c>
      <c r="E75" s="122" t="s">
        <v>5</v>
      </c>
      <c r="F75" s="122" t="s">
        <v>5</v>
      </c>
      <c r="G75" s="122" t="s">
        <v>5</v>
      </c>
      <c r="H75" s="122" t="s">
        <v>5</v>
      </c>
    </row>
    <row r="76" spans="1:8" ht="15" customHeight="1">
      <c r="A76" s="21" t="s">
        <v>402</v>
      </c>
      <c r="B76" s="122" t="s">
        <v>5</v>
      </c>
      <c r="C76" s="122" t="s">
        <v>5</v>
      </c>
      <c r="D76" s="122" t="s">
        <v>5</v>
      </c>
      <c r="E76" s="122" t="s">
        <v>5</v>
      </c>
      <c r="F76" s="122" t="s">
        <v>5</v>
      </c>
      <c r="G76" s="122" t="s">
        <v>5</v>
      </c>
      <c r="H76" s="122" t="s">
        <v>5</v>
      </c>
    </row>
    <row r="77" spans="1:8" ht="15" customHeight="1">
      <c r="A77" s="21" t="s">
        <v>46</v>
      </c>
      <c r="B77" s="122" t="s">
        <v>5</v>
      </c>
      <c r="C77" s="122" t="s">
        <v>5</v>
      </c>
      <c r="D77" s="122" t="s">
        <v>5</v>
      </c>
      <c r="E77" s="122" t="s">
        <v>5</v>
      </c>
      <c r="F77" s="122" t="s">
        <v>5</v>
      </c>
      <c r="G77" s="122" t="s">
        <v>5</v>
      </c>
      <c r="H77" s="122" t="s">
        <v>5</v>
      </c>
    </row>
    <row r="78" spans="1:8" ht="15" customHeight="1">
      <c r="A78" s="21" t="s">
        <v>113</v>
      </c>
      <c r="B78" s="122"/>
      <c r="C78" s="122"/>
      <c r="D78" s="122"/>
      <c r="E78" s="122"/>
      <c r="F78" s="122"/>
      <c r="G78" s="122"/>
      <c r="H78" s="122"/>
    </row>
    <row r="79" spans="1:8" ht="15" customHeight="1">
      <c r="A79" s="21" t="s">
        <v>110</v>
      </c>
      <c r="B79" s="122"/>
      <c r="C79" s="122" t="s">
        <v>5</v>
      </c>
      <c r="D79" s="122" t="s">
        <v>5</v>
      </c>
      <c r="E79" s="122" t="s">
        <v>5</v>
      </c>
      <c r="F79" s="122" t="s">
        <v>5</v>
      </c>
      <c r="G79" s="122" t="s">
        <v>5</v>
      </c>
      <c r="H79" s="122" t="s">
        <v>5</v>
      </c>
    </row>
    <row r="80" spans="1:8" ht="15" customHeight="1">
      <c r="A80" s="21" t="s">
        <v>210</v>
      </c>
      <c r="B80" s="122" t="s">
        <v>5</v>
      </c>
      <c r="C80" s="122" t="s">
        <v>5</v>
      </c>
      <c r="D80" s="122" t="s">
        <v>5</v>
      </c>
      <c r="E80" s="122" t="s">
        <v>5</v>
      </c>
      <c r="F80" s="122" t="s">
        <v>5</v>
      </c>
      <c r="G80" s="122" t="s">
        <v>5</v>
      </c>
      <c r="H80" s="122" t="s">
        <v>5</v>
      </c>
    </row>
    <row r="81" spans="1:81" ht="15" customHeight="1">
      <c r="A81" s="53" t="s">
        <v>352</v>
      </c>
      <c r="B81" s="122"/>
      <c r="C81" s="122" t="s">
        <v>125</v>
      </c>
      <c r="D81" s="122" t="s">
        <v>125</v>
      </c>
      <c r="E81" s="122" t="s">
        <v>125</v>
      </c>
      <c r="F81" s="122" t="s">
        <v>125</v>
      </c>
      <c r="G81" s="122" t="s">
        <v>125</v>
      </c>
      <c r="H81" s="122" t="s">
        <v>125</v>
      </c>
    </row>
    <row r="82" spans="1:81" ht="15" customHeight="1">
      <c r="A82" s="95"/>
      <c r="B82" s="342"/>
      <c r="C82" s="343"/>
      <c r="D82" s="343"/>
      <c r="E82" s="343"/>
      <c r="F82" s="343"/>
      <c r="G82" s="343"/>
      <c r="H82" s="344"/>
    </row>
    <row r="83" spans="1:81" ht="15" customHeight="1">
      <c r="A83" s="96" t="s">
        <v>401</v>
      </c>
      <c r="B83" s="342"/>
      <c r="C83" s="343"/>
      <c r="D83" s="343"/>
      <c r="E83" s="343"/>
      <c r="F83" s="343"/>
      <c r="G83" s="343"/>
      <c r="H83" s="344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7"/>
      <c r="AV83" s="97"/>
      <c r="AW83" s="97"/>
      <c r="AX83" s="97"/>
      <c r="AY83" s="97"/>
      <c r="AZ83" s="97"/>
      <c r="BA83" s="97"/>
      <c r="BB83" s="97"/>
      <c r="BC83" s="97"/>
      <c r="BD83" s="97"/>
      <c r="BE83" s="97"/>
      <c r="BF83" s="97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7"/>
      <c r="BS83" s="97"/>
      <c r="BT83" s="97"/>
      <c r="BU83" s="97"/>
      <c r="BV83" s="97"/>
      <c r="BW83" s="97"/>
      <c r="BX83" s="97"/>
      <c r="BY83" s="97"/>
      <c r="BZ83" s="97"/>
      <c r="CA83" s="97"/>
      <c r="CB83" s="97"/>
      <c r="CC83" s="97"/>
    </row>
    <row r="84" spans="1:81" ht="25.5">
      <c r="A84" s="98" t="s">
        <v>397</v>
      </c>
      <c r="B84" s="342"/>
      <c r="C84" s="343"/>
      <c r="D84" s="343"/>
      <c r="E84" s="343"/>
      <c r="F84" s="343"/>
      <c r="G84" s="343"/>
      <c r="H84" s="344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7"/>
      <c r="AV84" s="97"/>
      <c r="AW84" s="97"/>
      <c r="AX84" s="97"/>
      <c r="AY84" s="97"/>
      <c r="AZ84" s="97"/>
      <c r="BA84" s="97"/>
      <c r="BB84" s="97"/>
      <c r="BC84" s="97"/>
      <c r="BD84" s="97"/>
      <c r="BE84" s="97"/>
      <c r="BF84" s="97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7"/>
      <c r="BS84" s="97"/>
      <c r="BT84" s="97"/>
      <c r="BU84" s="97"/>
      <c r="BV84" s="97"/>
      <c r="BW84" s="97"/>
      <c r="BX84" s="97"/>
      <c r="BY84" s="97"/>
      <c r="BZ84" s="97"/>
      <c r="CA84" s="97"/>
      <c r="CB84" s="97"/>
      <c r="CC84" s="97"/>
    </row>
    <row r="85" spans="1:81" ht="15" customHeight="1">
      <c r="A85" s="99" t="s">
        <v>359</v>
      </c>
      <c r="B85" s="342"/>
      <c r="C85" s="343"/>
      <c r="D85" s="343"/>
      <c r="E85" s="343"/>
      <c r="F85" s="343"/>
      <c r="G85" s="343"/>
      <c r="H85" s="344"/>
    </row>
    <row r="86" spans="1:81" ht="15" customHeight="1" thickBot="1">
      <c r="A86" s="99"/>
      <c r="B86" s="345"/>
      <c r="C86" s="346"/>
      <c r="D86" s="346"/>
      <c r="E86" s="346"/>
      <c r="F86" s="346"/>
      <c r="G86" s="346"/>
      <c r="H86" s="347"/>
    </row>
    <row r="87" spans="1:81" s="173" customFormat="1" ht="18" customHeight="1" thickBot="1">
      <c r="A87" s="182"/>
      <c r="B87" s="62">
        <f>B11</f>
        <v>19470</v>
      </c>
      <c r="C87" s="62">
        <f>C11</f>
        <v>20970</v>
      </c>
      <c r="D87" s="62">
        <f>D11</f>
        <v>21940</v>
      </c>
      <c r="E87" s="62">
        <f>E11</f>
        <v>22340</v>
      </c>
      <c r="F87" s="62">
        <f t="shared" ref="F87:H87" si="0">F11</f>
        <v>25350.15</v>
      </c>
      <c r="G87" s="62">
        <f t="shared" si="0"/>
        <v>26500</v>
      </c>
      <c r="H87" s="62">
        <f t="shared" si="0"/>
        <v>26900</v>
      </c>
    </row>
  </sheetData>
  <mergeCells count="3">
    <mergeCell ref="A1:A9"/>
    <mergeCell ref="B1:H8"/>
    <mergeCell ref="B82:H86"/>
  </mergeCells>
  <conditionalFormatting sqref="B12:H81">
    <cfRule type="cellIs" dxfId="1" priority="1" stopIfTrue="1" operator="equal">
      <formula>0</formula>
    </cfRule>
  </conditionalFormatting>
  <printOptions horizontalCentered="1"/>
  <pageMargins left="0" right="0" top="0.35433070866141736" bottom="0.35433070866141736" header="0.11811023622047245" footer="0.11811023622047245"/>
  <pageSetup paperSize="9" scale="4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3"/>
  <sheetViews>
    <sheetView zoomScale="75" zoomScaleNormal="75" workbookViewId="0">
      <selection sqref="A1:A10"/>
    </sheetView>
  </sheetViews>
  <sheetFormatPr defaultRowHeight="12.75"/>
  <cols>
    <col min="1" max="1" width="111.7109375" style="180" customWidth="1"/>
    <col min="2" max="2" width="18.7109375" style="100" customWidth="1"/>
    <col min="3" max="6" width="18.7109375" style="181" customWidth="1"/>
    <col min="7" max="16384" width="9.140625" style="44"/>
  </cols>
  <sheetData>
    <row r="1" spans="1:6" ht="15" customHeight="1">
      <c r="A1" s="225"/>
      <c r="B1" s="330" t="s">
        <v>3</v>
      </c>
      <c r="C1" s="331"/>
      <c r="D1" s="331"/>
      <c r="E1" s="331"/>
      <c r="F1" s="332"/>
    </row>
    <row r="2" spans="1:6" ht="15" customHeight="1">
      <c r="A2" s="226"/>
      <c r="B2" s="333"/>
      <c r="C2" s="334"/>
      <c r="D2" s="334"/>
      <c r="E2" s="334"/>
      <c r="F2" s="335"/>
    </row>
    <row r="3" spans="1:6" ht="15" customHeight="1">
      <c r="A3" s="226"/>
      <c r="B3" s="336"/>
      <c r="C3" s="337"/>
      <c r="D3" s="337"/>
      <c r="E3" s="337"/>
      <c r="F3" s="338"/>
    </row>
    <row r="4" spans="1:6" ht="15" customHeight="1">
      <c r="A4" s="226"/>
      <c r="B4" s="336"/>
      <c r="C4" s="337"/>
      <c r="D4" s="337"/>
      <c r="E4" s="337"/>
      <c r="F4" s="338"/>
    </row>
    <row r="5" spans="1:6" ht="15" customHeight="1">
      <c r="A5" s="226"/>
      <c r="B5" s="336"/>
      <c r="C5" s="337"/>
      <c r="D5" s="337"/>
      <c r="E5" s="337"/>
      <c r="F5" s="338"/>
    </row>
    <row r="6" spans="1:6" ht="15" customHeight="1">
      <c r="A6" s="226"/>
      <c r="B6" s="336"/>
      <c r="C6" s="337"/>
      <c r="D6" s="337"/>
      <c r="E6" s="337"/>
      <c r="F6" s="338"/>
    </row>
    <row r="7" spans="1:6" ht="15" customHeight="1">
      <c r="A7" s="226"/>
      <c r="B7" s="336"/>
      <c r="C7" s="337"/>
      <c r="D7" s="337"/>
      <c r="E7" s="337"/>
      <c r="F7" s="338"/>
    </row>
    <row r="8" spans="1:6" ht="15" customHeight="1" thickBot="1">
      <c r="A8" s="226"/>
      <c r="B8" s="339"/>
      <c r="C8" s="340"/>
      <c r="D8" s="340"/>
      <c r="E8" s="340"/>
      <c r="F8" s="341"/>
    </row>
    <row r="9" spans="1:6" s="173" customFormat="1" ht="18" customHeight="1" thickBot="1">
      <c r="A9" s="226"/>
      <c r="B9" s="86" t="s">
        <v>306</v>
      </c>
      <c r="C9" s="86" t="s">
        <v>307</v>
      </c>
      <c r="D9" s="86" t="s">
        <v>308</v>
      </c>
      <c r="E9" s="86" t="s">
        <v>309</v>
      </c>
      <c r="F9" s="86" t="s">
        <v>310</v>
      </c>
    </row>
    <row r="10" spans="1:6" s="173" customFormat="1" ht="18" customHeight="1" thickBot="1">
      <c r="A10" s="227"/>
      <c r="B10" s="87" t="s">
        <v>311</v>
      </c>
      <c r="C10" s="87" t="s">
        <v>312</v>
      </c>
      <c r="D10" s="87" t="s">
        <v>312</v>
      </c>
      <c r="E10" s="87" t="s">
        <v>312</v>
      </c>
      <c r="F10" s="87" t="s">
        <v>312</v>
      </c>
    </row>
    <row r="11" spans="1:6" s="173" customFormat="1" ht="18" customHeight="1" thickBot="1">
      <c r="A11" s="24" t="s">
        <v>105</v>
      </c>
      <c r="B11" s="88">
        <v>29980</v>
      </c>
      <c r="C11" s="88">
        <v>33300</v>
      </c>
      <c r="D11" s="88">
        <v>35780</v>
      </c>
      <c r="E11" s="88">
        <v>36180</v>
      </c>
      <c r="F11" s="88">
        <v>38480</v>
      </c>
    </row>
    <row r="12" spans="1:6" s="173" customFormat="1" ht="18" customHeight="1" thickBot="1">
      <c r="A12" s="33" t="s">
        <v>360</v>
      </c>
      <c r="B12" s="88">
        <f>B11-2000</f>
        <v>27980</v>
      </c>
      <c r="C12" s="88">
        <f>C11-2000</f>
        <v>31300</v>
      </c>
      <c r="D12" s="88">
        <f>D11-2000</f>
        <v>33780</v>
      </c>
      <c r="E12" s="89" t="s">
        <v>313</v>
      </c>
      <c r="F12" s="89" t="s">
        <v>313</v>
      </c>
    </row>
    <row r="13" spans="1:6" ht="15" customHeight="1">
      <c r="A13" s="91" t="s">
        <v>314</v>
      </c>
      <c r="B13" s="119" t="s">
        <v>5</v>
      </c>
      <c r="C13" s="119" t="s">
        <v>5</v>
      </c>
      <c r="D13" s="119" t="s">
        <v>5</v>
      </c>
      <c r="E13" s="120"/>
      <c r="F13" s="120"/>
    </row>
    <row r="14" spans="1:6" ht="15" customHeight="1">
      <c r="A14" s="54" t="s">
        <v>315</v>
      </c>
      <c r="B14" s="121"/>
      <c r="C14" s="122"/>
      <c r="D14" s="122"/>
      <c r="E14" s="122" t="s">
        <v>5</v>
      </c>
      <c r="F14" s="122" t="s">
        <v>5</v>
      </c>
    </row>
    <row r="15" spans="1:6" ht="15" customHeight="1">
      <c r="A15" s="48" t="s">
        <v>269</v>
      </c>
      <c r="B15" s="122" t="s">
        <v>5</v>
      </c>
      <c r="C15" s="122" t="s">
        <v>5</v>
      </c>
      <c r="D15" s="122"/>
      <c r="E15" s="122" t="s">
        <v>5</v>
      </c>
      <c r="F15" s="122"/>
    </row>
    <row r="16" spans="1:6" ht="15" customHeight="1">
      <c r="A16" s="54" t="s">
        <v>316</v>
      </c>
      <c r="B16" s="122"/>
      <c r="C16" s="122"/>
      <c r="D16" s="122" t="s">
        <v>5</v>
      </c>
      <c r="E16" s="122"/>
      <c r="F16" s="122" t="s">
        <v>5</v>
      </c>
    </row>
    <row r="17" spans="1:6" ht="15" customHeight="1">
      <c r="A17" s="54" t="s">
        <v>317</v>
      </c>
      <c r="B17" s="122"/>
      <c r="C17" s="122" t="s">
        <v>5</v>
      </c>
      <c r="D17" s="122" t="s">
        <v>5</v>
      </c>
      <c r="E17" s="122" t="s">
        <v>5</v>
      </c>
      <c r="F17" s="122" t="s">
        <v>5</v>
      </c>
    </row>
    <row r="18" spans="1:6" ht="15" customHeight="1">
      <c r="A18" s="48" t="s">
        <v>318</v>
      </c>
      <c r="B18" s="122" t="s">
        <v>5</v>
      </c>
      <c r="C18" s="122" t="s">
        <v>5</v>
      </c>
      <c r="D18" s="122" t="s">
        <v>5</v>
      </c>
      <c r="E18" s="122" t="s">
        <v>5</v>
      </c>
      <c r="F18" s="122" t="s">
        <v>5</v>
      </c>
    </row>
    <row r="19" spans="1:6" ht="15" customHeight="1">
      <c r="A19" s="54" t="s">
        <v>319</v>
      </c>
      <c r="B19" s="122" t="s">
        <v>5</v>
      </c>
      <c r="C19" s="122" t="s">
        <v>5</v>
      </c>
      <c r="D19" s="122" t="s">
        <v>5</v>
      </c>
      <c r="E19" s="122" t="s">
        <v>5</v>
      </c>
      <c r="F19" s="122" t="s">
        <v>5</v>
      </c>
    </row>
    <row r="20" spans="1:6" ht="15" customHeight="1">
      <c r="A20" s="54" t="s">
        <v>320</v>
      </c>
      <c r="B20" s="122" t="s">
        <v>5</v>
      </c>
      <c r="C20" s="122" t="s">
        <v>5</v>
      </c>
      <c r="D20" s="122" t="s">
        <v>5</v>
      </c>
      <c r="E20" s="122" t="s">
        <v>5</v>
      </c>
      <c r="F20" s="122" t="s">
        <v>5</v>
      </c>
    </row>
    <row r="21" spans="1:6" ht="15" customHeight="1">
      <c r="A21" s="54" t="s">
        <v>321</v>
      </c>
      <c r="B21" s="122"/>
      <c r="C21" s="122" t="s">
        <v>5</v>
      </c>
      <c r="D21" s="122" t="s">
        <v>5</v>
      </c>
      <c r="E21" s="122" t="s">
        <v>5</v>
      </c>
      <c r="F21" s="122" t="s">
        <v>5</v>
      </c>
    </row>
    <row r="22" spans="1:6" ht="15" customHeight="1">
      <c r="A22" s="54" t="s">
        <v>322</v>
      </c>
      <c r="B22" s="122" t="s">
        <v>5</v>
      </c>
      <c r="C22" s="122" t="s">
        <v>5</v>
      </c>
      <c r="D22" s="122" t="s">
        <v>5</v>
      </c>
      <c r="E22" s="122" t="s">
        <v>5</v>
      </c>
      <c r="F22" s="122" t="s">
        <v>5</v>
      </c>
    </row>
    <row r="23" spans="1:6" ht="15" customHeight="1">
      <c r="A23" s="54" t="s">
        <v>323</v>
      </c>
      <c r="B23" s="122"/>
      <c r="C23" s="122"/>
      <c r="D23" s="122" t="s">
        <v>5</v>
      </c>
      <c r="E23" s="122"/>
      <c r="F23" s="122"/>
    </row>
    <row r="24" spans="1:6" ht="15" customHeight="1">
      <c r="A24" s="54" t="s">
        <v>324</v>
      </c>
      <c r="B24" s="122" t="s">
        <v>5</v>
      </c>
      <c r="C24" s="122" t="s">
        <v>5</v>
      </c>
      <c r="D24" s="122" t="s">
        <v>5</v>
      </c>
      <c r="E24" s="122" t="s">
        <v>5</v>
      </c>
      <c r="F24" s="122" t="s">
        <v>5</v>
      </c>
    </row>
    <row r="25" spans="1:6" ht="15" customHeight="1">
      <c r="A25" s="54" t="s">
        <v>325</v>
      </c>
      <c r="B25" s="122" t="s">
        <v>5</v>
      </c>
      <c r="C25" s="122" t="s">
        <v>5</v>
      </c>
      <c r="D25" s="122" t="s">
        <v>5</v>
      </c>
      <c r="E25" s="122" t="s">
        <v>5</v>
      </c>
      <c r="F25" s="122" t="s">
        <v>5</v>
      </c>
    </row>
    <row r="26" spans="1:6" ht="15" customHeight="1">
      <c r="A26" s="54" t="s">
        <v>326</v>
      </c>
      <c r="B26" s="122" t="s">
        <v>5</v>
      </c>
      <c r="C26" s="122" t="s">
        <v>5</v>
      </c>
      <c r="D26" s="122" t="s">
        <v>5</v>
      </c>
      <c r="E26" s="122" t="s">
        <v>5</v>
      </c>
      <c r="F26" s="122" t="s">
        <v>5</v>
      </c>
    </row>
    <row r="27" spans="1:6" ht="15" customHeight="1">
      <c r="A27" s="54" t="s">
        <v>327</v>
      </c>
      <c r="B27" s="122" t="s">
        <v>5</v>
      </c>
      <c r="C27" s="122" t="s">
        <v>5</v>
      </c>
      <c r="D27" s="123"/>
      <c r="E27" s="122" t="s">
        <v>5</v>
      </c>
      <c r="F27" s="122" t="s">
        <v>5</v>
      </c>
    </row>
    <row r="28" spans="1:6" ht="15" customHeight="1">
      <c r="A28" s="54" t="s">
        <v>328</v>
      </c>
      <c r="B28" s="123"/>
      <c r="C28" s="123"/>
      <c r="D28" s="122" t="s">
        <v>5</v>
      </c>
      <c r="E28" s="123"/>
      <c r="F28" s="123"/>
    </row>
    <row r="29" spans="1:6" ht="15" customHeight="1">
      <c r="A29" s="54" t="s">
        <v>12</v>
      </c>
      <c r="B29" s="122" t="s">
        <v>5</v>
      </c>
      <c r="C29" s="122" t="s">
        <v>5</v>
      </c>
      <c r="D29" s="122"/>
      <c r="E29" s="122" t="s">
        <v>5</v>
      </c>
      <c r="F29" s="122" t="s">
        <v>5</v>
      </c>
    </row>
    <row r="30" spans="1:6" ht="15" customHeight="1">
      <c r="A30" s="54" t="s">
        <v>329</v>
      </c>
      <c r="B30" s="122"/>
      <c r="C30" s="122"/>
      <c r="D30" s="122" t="s">
        <v>5</v>
      </c>
      <c r="E30" s="122"/>
      <c r="F30" s="122"/>
    </row>
    <row r="31" spans="1:6" ht="15" customHeight="1">
      <c r="A31" s="54" t="s">
        <v>229</v>
      </c>
      <c r="B31" s="122"/>
      <c r="C31" s="122"/>
      <c r="D31" s="122"/>
      <c r="E31" s="122"/>
      <c r="F31" s="122"/>
    </row>
    <row r="32" spans="1:6" ht="15" customHeight="1">
      <c r="A32" s="54" t="s">
        <v>237</v>
      </c>
      <c r="B32" s="122" t="s">
        <v>5</v>
      </c>
      <c r="C32" s="122" t="s">
        <v>5</v>
      </c>
      <c r="D32" s="122" t="s">
        <v>5</v>
      </c>
      <c r="E32" s="122" t="s">
        <v>5</v>
      </c>
      <c r="F32" s="122" t="s">
        <v>5</v>
      </c>
    </row>
    <row r="33" spans="1:72" ht="15" customHeight="1">
      <c r="A33" s="54" t="s">
        <v>256</v>
      </c>
      <c r="B33" s="122"/>
      <c r="C33" s="122" t="s">
        <v>5</v>
      </c>
      <c r="D33" s="122" t="s">
        <v>5</v>
      </c>
      <c r="E33" s="122" t="s">
        <v>5</v>
      </c>
      <c r="F33" s="122" t="s">
        <v>5</v>
      </c>
    </row>
    <row r="34" spans="1:72" ht="15" customHeight="1">
      <c r="A34" s="54" t="s">
        <v>330</v>
      </c>
      <c r="B34" s="122"/>
      <c r="C34" s="122" t="s">
        <v>5</v>
      </c>
      <c r="D34" s="122" t="s">
        <v>5</v>
      </c>
      <c r="E34" s="122" t="s">
        <v>5</v>
      </c>
      <c r="F34" s="122" t="s">
        <v>5</v>
      </c>
    </row>
    <row r="35" spans="1:72" ht="15" customHeight="1">
      <c r="A35" s="54" t="s">
        <v>331</v>
      </c>
      <c r="B35" s="122"/>
      <c r="C35" s="122" t="s">
        <v>5</v>
      </c>
      <c r="D35" s="122" t="s">
        <v>5</v>
      </c>
      <c r="E35" s="122" t="s">
        <v>5</v>
      </c>
      <c r="F35" s="122" t="s">
        <v>5</v>
      </c>
    </row>
    <row r="36" spans="1:72" s="92" customFormat="1" ht="15" customHeight="1">
      <c r="A36" s="54" t="s">
        <v>332</v>
      </c>
      <c r="B36" s="122"/>
      <c r="C36" s="122" t="s">
        <v>5</v>
      </c>
      <c r="D36" s="122" t="s">
        <v>5</v>
      </c>
      <c r="E36" s="122" t="s">
        <v>5</v>
      </c>
      <c r="F36" s="122" t="s">
        <v>5</v>
      </c>
    </row>
    <row r="37" spans="1:72" s="92" customFormat="1" ht="15" customHeight="1">
      <c r="A37" s="54" t="s">
        <v>333</v>
      </c>
      <c r="B37" s="122"/>
      <c r="C37" s="122" t="s">
        <v>5</v>
      </c>
      <c r="D37" s="122" t="s">
        <v>5</v>
      </c>
      <c r="E37" s="122" t="s">
        <v>5</v>
      </c>
      <c r="F37" s="122" t="s">
        <v>5</v>
      </c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</row>
    <row r="38" spans="1:72" ht="15" customHeight="1">
      <c r="A38" s="48" t="s">
        <v>334</v>
      </c>
      <c r="B38" s="122"/>
      <c r="C38" s="122" t="s">
        <v>5</v>
      </c>
      <c r="D38" s="122" t="s">
        <v>5</v>
      </c>
      <c r="E38" s="122" t="s">
        <v>5</v>
      </c>
      <c r="F38" s="122" t="s">
        <v>5</v>
      </c>
    </row>
    <row r="39" spans="1:72" ht="15" customHeight="1">
      <c r="A39" s="48" t="s">
        <v>335</v>
      </c>
      <c r="B39" s="122" t="s">
        <v>5</v>
      </c>
      <c r="C39" s="122" t="s">
        <v>5</v>
      </c>
      <c r="D39" s="122" t="s">
        <v>5</v>
      </c>
      <c r="E39" s="122" t="s">
        <v>5</v>
      </c>
      <c r="F39" s="122" t="s">
        <v>5</v>
      </c>
    </row>
    <row r="40" spans="1:72" ht="15" customHeight="1">
      <c r="A40" s="48" t="s">
        <v>336</v>
      </c>
      <c r="B40" s="122" t="s">
        <v>5</v>
      </c>
      <c r="C40" s="122" t="s">
        <v>5</v>
      </c>
      <c r="D40" s="122" t="s">
        <v>5</v>
      </c>
      <c r="E40" s="122" t="s">
        <v>5</v>
      </c>
      <c r="F40" s="122" t="s">
        <v>5</v>
      </c>
    </row>
    <row r="41" spans="1:72" ht="15" customHeight="1">
      <c r="A41" s="54" t="s">
        <v>337</v>
      </c>
      <c r="B41" s="122" t="s">
        <v>5</v>
      </c>
      <c r="C41" s="122" t="s">
        <v>5</v>
      </c>
      <c r="D41" s="122" t="s">
        <v>5</v>
      </c>
      <c r="E41" s="122" t="s">
        <v>5</v>
      </c>
      <c r="F41" s="122" t="s">
        <v>5</v>
      </c>
    </row>
    <row r="42" spans="1:72" ht="15" customHeight="1">
      <c r="A42" s="54" t="s">
        <v>338</v>
      </c>
      <c r="B42" s="122" t="s">
        <v>5</v>
      </c>
      <c r="C42" s="122" t="s">
        <v>5</v>
      </c>
      <c r="D42" s="122" t="s">
        <v>5</v>
      </c>
      <c r="E42" s="122" t="s">
        <v>5</v>
      </c>
      <c r="F42" s="122" t="s">
        <v>5</v>
      </c>
    </row>
    <row r="43" spans="1:72" ht="15" customHeight="1">
      <c r="A43" s="54" t="s">
        <v>339</v>
      </c>
      <c r="B43" s="122"/>
      <c r="C43" s="122" t="s">
        <v>5</v>
      </c>
      <c r="D43" s="122" t="s">
        <v>5</v>
      </c>
      <c r="E43" s="122" t="s">
        <v>5</v>
      </c>
      <c r="F43" s="122" t="s">
        <v>5</v>
      </c>
    </row>
    <row r="44" spans="1:72" ht="15" customHeight="1">
      <c r="A44" s="54" t="s">
        <v>340</v>
      </c>
      <c r="B44" s="122"/>
      <c r="C44" s="122" t="s">
        <v>5</v>
      </c>
      <c r="D44" s="122" t="s">
        <v>5</v>
      </c>
      <c r="E44" s="122" t="s">
        <v>5</v>
      </c>
      <c r="F44" s="122" t="s">
        <v>5</v>
      </c>
    </row>
    <row r="45" spans="1:72" ht="15" customHeight="1">
      <c r="A45" s="54" t="s">
        <v>7</v>
      </c>
      <c r="B45" s="122" t="s">
        <v>5</v>
      </c>
      <c r="C45" s="122"/>
      <c r="D45" s="122"/>
      <c r="E45" s="122"/>
      <c r="F45" s="122"/>
    </row>
    <row r="46" spans="1:72" ht="15" customHeight="1">
      <c r="A46" s="54" t="s">
        <v>15</v>
      </c>
      <c r="B46" s="122"/>
      <c r="C46" s="122" t="s">
        <v>5</v>
      </c>
      <c r="D46" s="122" t="s">
        <v>5</v>
      </c>
      <c r="E46" s="122" t="s">
        <v>5</v>
      </c>
      <c r="F46" s="122" t="s">
        <v>5</v>
      </c>
    </row>
    <row r="47" spans="1:72" ht="15" customHeight="1">
      <c r="A47" s="54" t="s">
        <v>341</v>
      </c>
      <c r="B47" s="122"/>
      <c r="C47" s="122" t="s">
        <v>5</v>
      </c>
      <c r="D47" s="122" t="s">
        <v>5</v>
      </c>
      <c r="E47" s="122" t="s">
        <v>5</v>
      </c>
      <c r="F47" s="122" t="s">
        <v>5</v>
      </c>
    </row>
    <row r="48" spans="1:72" ht="15" customHeight="1">
      <c r="A48" s="54" t="s">
        <v>342</v>
      </c>
      <c r="B48" s="122" t="s">
        <v>5</v>
      </c>
      <c r="C48" s="122" t="s">
        <v>5</v>
      </c>
      <c r="D48" s="122" t="s">
        <v>5</v>
      </c>
      <c r="E48" s="122" t="s">
        <v>5</v>
      </c>
      <c r="F48" s="122" t="s">
        <v>5</v>
      </c>
    </row>
    <row r="49" spans="1:6" ht="15" customHeight="1">
      <c r="A49" s="54" t="s">
        <v>211</v>
      </c>
      <c r="B49" s="122" t="s">
        <v>5</v>
      </c>
      <c r="C49" s="122" t="s">
        <v>5</v>
      </c>
      <c r="D49" s="122" t="s">
        <v>5</v>
      </c>
      <c r="E49" s="122" t="s">
        <v>5</v>
      </c>
      <c r="F49" s="122" t="s">
        <v>5</v>
      </c>
    </row>
    <row r="50" spans="1:6" ht="15" customHeight="1">
      <c r="A50" s="54" t="s">
        <v>16</v>
      </c>
      <c r="B50" s="122" t="s">
        <v>5</v>
      </c>
      <c r="C50" s="122" t="s">
        <v>5</v>
      </c>
      <c r="D50" s="122" t="s">
        <v>5</v>
      </c>
      <c r="E50" s="122" t="s">
        <v>5</v>
      </c>
      <c r="F50" s="122" t="s">
        <v>5</v>
      </c>
    </row>
    <row r="51" spans="1:6" ht="15" customHeight="1">
      <c r="A51" s="54" t="s">
        <v>121</v>
      </c>
      <c r="B51" s="122"/>
      <c r="C51" s="122" t="s">
        <v>5</v>
      </c>
      <c r="D51" s="122" t="s">
        <v>5</v>
      </c>
      <c r="E51" s="122" t="s">
        <v>5</v>
      </c>
      <c r="F51" s="122" t="s">
        <v>5</v>
      </c>
    </row>
    <row r="52" spans="1:6" ht="15" customHeight="1">
      <c r="A52" s="54" t="s">
        <v>41</v>
      </c>
      <c r="B52" s="122"/>
      <c r="C52" s="122" t="s">
        <v>5</v>
      </c>
      <c r="D52" s="122" t="s">
        <v>5</v>
      </c>
      <c r="E52" s="122" t="s">
        <v>5</v>
      </c>
      <c r="F52" s="122" t="s">
        <v>5</v>
      </c>
    </row>
    <row r="53" spans="1:6" ht="15" customHeight="1">
      <c r="A53" s="54" t="s">
        <v>343</v>
      </c>
      <c r="B53" s="122"/>
      <c r="C53" s="122" t="s">
        <v>5</v>
      </c>
      <c r="D53" s="122" t="s">
        <v>5</v>
      </c>
      <c r="E53" s="122" t="s">
        <v>5</v>
      </c>
      <c r="F53" s="122" t="s">
        <v>5</v>
      </c>
    </row>
    <row r="54" spans="1:6" ht="15" customHeight="1">
      <c r="A54" s="54" t="s">
        <v>344</v>
      </c>
      <c r="B54" s="122" t="s">
        <v>5</v>
      </c>
      <c r="C54" s="122" t="s">
        <v>5</v>
      </c>
      <c r="D54" s="122" t="s">
        <v>5</v>
      </c>
      <c r="E54" s="122" t="s">
        <v>5</v>
      </c>
      <c r="F54" s="122" t="s">
        <v>5</v>
      </c>
    </row>
    <row r="55" spans="1:6" ht="15" customHeight="1">
      <c r="A55" s="48" t="s">
        <v>13</v>
      </c>
      <c r="B55" s="122"/>
      <c r="C55" s="122" t="s">
        <v>5</v>
      </c>
      <c r="D55" s="122" t="s">
        <v>5</v>
      </c>
      <c r="E55" s="122" t="s">
        <v>5</v>
      </c>
      <c r="F55" s="122" t="s">
        <v>5</v>
      </c>
    </row>
    <row r="56" spans="1:6" ht="15" customHeight="1">
      <c r="A56" s="48" t="s">
        <v>345</v>
      </c>
      <c r="B56" s="122" t="s">
        <v>5</v>
      </c>
      <c r="C56" s="122" t="s">
        <v>5</v>
      </c>
      <c r="D56" s="122" t="s">
        <v>5</v>
      </c>
      <c r="E56" s="122" t="s">
        <v>5</v>
      </c>
      <c r="F56" s="122" t="s">
        <v>5</v>
      </c>
    </row>
    <row r="57" spans="1:6" ht="15" customHeight="1">
      <c r="A57" s="48" t="s">
        <v>346</v>
      </c>
      <c r="B57" s="122"/>
      <c r="C57" s="122"/>
      <c r="D57" s="122" t="s">
        <v>5</v>
      </c>
      <c r="E57" s="122"/>
      <c r="F57" s="122"/>
    </row>
    <row r="58" spans="1:6" ht="15" customHeight="1">
      <c r="A58" s="48" t="s">
        <v>347</v>
      </c>
      <c r="B58" s="122"/>
      <c r="C58" s="122"/>
      <c r="D58" s="122" t="s">
        <v>5</v>
      </c>
      <c r="E58" s="122"/>
      <c r="F58" s="122"/>
    </row>
    <row r="59" spans="1:6" ht="15" customHeight="1">
      <c r="A59" s="48" t="s">
        <v>348</v>
      </c>
      <c r="B59" s="122" t="s">
        <v>5</v>
      </c>
      <c r="C59" s="122" t="s">
        <v>5</v>
      </c>
      <c r="D59" s="122"/>
      <c r="E59" s="122" t="s">
        <v>5</v>
      </c>
      <c r="F59" s="122" t="s">
        <v>5</v>
      </c>
    </row>
    <row r="60" spans="1:6" ht="15" customHeight="1">
      <c r="A60" s="48" t="s">
        <v>349</v>
      </c>
      <c r="B60" s="122"/>
      <c r="C60" s="122"/>
      <c r="D60" s="122" t="s">
        <v>5</v>
      </c>
      <c r="E60" s="122"/>
      <c r="F60" s="122"/>
    </row>
    <row r="61" spans="1:6" ht="15" customHeight="1">
      <c r="A61" s="53" t="s">
        <v>350</v>
      </c>
      <c r="B61" s="122" t="s">
        <v>5</v>
      </c>
      <c r="C61" s="122" t="s">
        <v>5</v>
      </c>
      <c r="D61" s="122" t="s">
        <v>5</v>
      </c>
      <c r="E61" s="122" t="s">
        <v>5</v>
      </c>
      <c r="F61" s="122" t="s">
        <v>5</v>
      </c>
    </row>
    <row r="62" spans="1:6" ht="15" customHeight="1">
      <c r="A62" s="53" t="s">
        <v>351</v>
      </c>
      <c r="B62" s="122"/>
      <c r="C62" s="122"/>
      <c r="D62" s="122" t="s">
        <v>5</v>
      </c>
      <c r="E62" s="122"/>
      <c r="F62" s="122"/>
    </row>
    <row r="63" spans="1:6" ht="15" customHeight="1">
      <c r="A63" s="53" t="s">
        <v>352</v>
      </c>
      <c r="B63" s="122"/>
      <c r="C63" s="122"/>
      <c r="D63" s="122" t="s">
        <v>5</v>
      </c>
      <c r="E63" s="122"/>
      <c r="F63" s="122"/>
    </row>
    <row r="64" spans="1:6" ht="15" customHeight="1">
      <c r="A64" s="48" t="s">
        <v>353</v>
      </c>
      <c r="B64" s="122" t="s">
        <v>5</v>
      </c>
      <c r="C64" s="122" t="s">
        <v>5</v>
      </c>
      <c r="D64" s="122" t="s">
        <v>5</v>
      </c>
      <c r="E64" s="122" t="s">
        <v>5</v>
      </c>
      <c r="F64" s="122" t="s">
        <v>5</v>
      </c>
    </row>
    <row r="65" spans="1:79" ht="15" customHeight="1">
      <c r="A65" s="48" t="s">
        <v>354</v>
      </c>
      <c r="B65" s="122" t="s">
        <v>5</v>
      </c>
      <c r="C65" s="122" t="s">
        <v>5</v>
      </c>
      <c r="D65" s="122" t="s">
        <v>5</v>
      </c>
      <c r="E65" s="122" t="s">
        <v>5</v>
      </c>
      <c r="F65" s="122" t="s">
        <v>5</v>
      </c>
    </row>
    <row r="66" spans="1:79" ht="15" customHeight="1" thickBot="1">
      <c r="A66" s="94" t="s">
        <v>355</v>
      </c>
      <c r="B66" s="124"/>
      <c r="C66" s="124"/>
      <c r="D66" s="124" t="s">
        <v>5</v>
      </c>
      <c r="E66" s="124"/>
      <c r="F66" s="124"/>
    </row>
    <row r="67" spans="1:79" ht="15" customHeight="1">
      <c r="A67" s="95"/>
      <c r="B67" s="342"/>
      <c r="C67" s="343"/>
      <c r="D67" s="343"/>
      <c r="E67" s="343"/>
      <c r="F67" s="344"/>
    </row>
    <row r="68" spans="1:79" ht="15" customHeight="1">
      <c r="A68" s="96" t="s">
        <v>356</v>
      </c>
      <c r="B68" s="342"/>
      <c r="C68" s="343"/>
      <c r="D68" s="343"/>
      <c r="E68" s="343"/>
      <c r="F68" s="344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7"/>
      <c r="BS68" s="97"/>
      <c r="BT68" s="97"/>
      <c r="BU68" s="97"/>
      <c r="BV68" s="97"/>
      <c r="BW68" s="97"/>
      <c r="BX68" s="97"/>
      <c r="BY68" s="97"/>
      <c r="BZ68" s="97"/>
      <c r="CA68" s="97"/>
    </row>
    <row r="69" spans="1:79" ht="15" customHeight="1">
      <c r="A69" s="98" t="s">
        <v>357</v>
      </c>
      <c r="B69" s="342"/>
      <c r="C69" s="343"/>
      <c r="D69" s="343"/>
      <c r="E69" s="343"/>
      <c r="F69" s="344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7"/>
      <c r="BS69" s="97"/>
      <c r="BT69" s="97"/>
      <c r="BU69" s="97"/>
      <c r="BV69" s="97"/>
      <c r="BW69" s="97"/>
      <c r="BX69" s="97"/>
      <c r="BY69" s="97"/>
      <c r="BZ69" s="97"/>
      <c r="CA69" s="97"/>
    </row>
    <row r="70" spans="1:79" ht="15" customHeight="1">
      <c r="A70" s="99" t="s">
        <v>358</v>
      </c>
      <c r="B70" s="342"/>
      <c r="C70" s="343"/>
      <c r="D70" s="343"/>
      <c r="E70" s="343"/>
      <c r="F70" s="344"/>
    </row>
    <row r="71" spans="1:79" ht="15" customHeight="1">
      <c r="A71" s="99" t="s">
        <v>359</v>
      </c>
      <c r="B71" s="342"/>
      <c r="C71" s="343"/>
      <c r="D71" s="343"/>
      <c r="E71" s="343"/>
      <c r="F71" s="344"/>
    </row>
    <row r="72" spans="1:79" ht="15" customHeight="1" thickBot="1">
      <c r="A72" s="99"/>
      <c r="B72" s="345"/>
      <c r="C72" s="346"/>
      <c r="D72" s="346"/>
      <c r="E72" s="346"/>
      <c r="F72" s="347"/>
    </row>
    <row r="73" spans="1:79" s="173" customFormat="1" ht="18" customHeight="1" thickBot="1">
      <c r="A73" s="182"/>
      <c r="B73" s="62">
        <f>B12</f>
        <v>27980</v>
      </c>
      <c r="C73" s="62">
        <f>C12</f>
        <v>31300</v>
      </c>
      <c r="D73" s="62">
        <f>D12</f>
        <v>33780</v>
      </c>
      <c r="E73" s="62">
        <f>E11</f>
        <v>36180</v>
      </c>
      <c r="F73" s="62">
        <f>F11</f>
        <v>38480</v>
      </c>
    </row>
  </sheetData>
  <mergeCells count="3">
    <mergeCell ref="A1:A10"/>
    <mergeCell ref="B1:F8"/>
    <mergeCell ref="B67:F72"/>
  </mergeCells>
  <conditionalFormatting sqref="B13:F66">
    <cfRule type="cellIs" dxfId="0" priority="1" stopIfTrue="1" operator="equal">
      <formula>0</formula>
    </cfRule>
  </conditionalFormatting>
  <printOptions horizontalCentered="1"/>
  <pageMargins left="0" right="0" top="0.35433070866141736" bottom="0.35433070866141736" header="0.11811023622047245" footer="0.11811023622047245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9"/>
  <sheetViews>
    <sheetView tabSelected="1" zoomScale="68" zoomScaleNormal="68" workbookViewId="0">
      <selection sqref="A1:A9"/>
    </sheetView>
  </sheetViews>
  <sheetFormatPr defaultColWidth="57.5703125" defaultRowHeight="12.75"/>
  <cols>
    <col min="1" max="1" width="85.42578125" style="171" bestFit="1" customWidth="1"/>
    <col min="2" max="2" width="16.42578125" style="172" bestFit="1" customWidth="1"/>
    <col min="3" max="3" width="21.42578125" style="172" bestFit="1" customWidth="1"/>
    <col min="4" max="5" width="12.7109375" style="172" customWidth="1"/>
    <col min="6" max="6" width="15.28515625" style="172" bestFit="1" customWidth="1"/>
    <col min="7" max="7" width="20.42578125" style="172" bestFit="1" customWidth="1"/>
    <col min="8" max="8" width="12.7109375" style="172" customWidth="1"/>
    <col min="9" max="9" width="17.5703125" style="172" bestFit="1" customWidth="1"/>
    <col min="10" max="10" width="12.7109375" style="172" customWidth="1"/>
    <col min="11" max="11" width="15.140625" style="172" bestFit="1" customWidth="1"/>
    <col min="12" max="12" width="11.42578125" style="44" customWidth="1"/>
    <col min="13" max="13" width="9.85546875" style="44" customWidth="1"/>
    <col min="14" max="14" width="14.28515625" style="44" customWidth="1"/>
    <col min="15" max="16384" width="57.5703125" style="44"/>
  </cols>
  <sheetData>
    <row r="1" spans="1:11" ht="15" customHeight="1">
      <c r="A1" s="203"/>
      <c r="B1" s="206" t="s">
        <v>152</v>
      </c>
      <c r="C1" s="207"/>
      <c r="D1" s="207"/>
      <c r="E1" s="207"/>
      <c r="F1" s="207"/>
      <c r="G1" s="207"/>
      <c r="H1" s="208"/>
      <c r="I1" s="208"/>
      <c r="J1" s="208"/>
      <c r="K1" s="209"/>
    </row>
    <row r="2" spans="1:11" ht="15" customHeight="1">
      <c r="A2" s="204"/>
      <c r="B2" s="210"/>
      <c r="C2" s="211"/>
      <c r="D2" s="211"/>
      <c r="E2" s="211"/>
      <c r="F2" s="211"/>
      <c r="G2" s="211"/>
      <c r="H2" s="211"/>
      <c r="I2" s="211"/>
      <c r="J2" s="211"/>
      <c r="K2" s="212"/>
    </row>
    <row r="3" spans="1:11" ht="15" customHeight="1">
      <c r="A3" s="204"/>
      <c r="B3" s="210"/>
      <c r="C3" s="211"/>
      <c r="D3" s="211"/>
      <c r="E3" s="211"/>
      <c r="F3" s="211"/>
      <c r="G3" s="211"/>
      <c r="H3" s="211"/>
      <c r="I3" s="211"/>
      <c r="J3" s="211"/>
      <c r="K3" s="212"/>
    </row>
    <row r="4" spans="1:11" ht="15" customHeight="1">
      <c r="A4" s="204"/>
      <c r="B4" s="210"/>
      <c r="C4" s="211"/>
      <c r="D4" s="211"/>
      <c r="E4" s="211"/>
      <c r="F4" s="211"/>
      <c r="G4" s="211"/>
      <c r="H4" s="211"/>
      <c r="I4" s="211"/>
      <c r="J4" s="211"/>
      <c r="K4" s="212"/>
    </row>
    <row r="5" spans="1:11" ht="15" customHeight="1">
      <c r="A5" s="204"/>
      <c r="B5" s="210"/>
      <c r="C5" s="211"/>
      <c r="D5" s="211"/>
      <c r="E5" s="211"/>
      <c r="F5" s="211"/>
      <c r="G5" s="211"/>
      <c r="H5" s="211"/>
      <c r="I5" s="211"/>
      <c r="J5" s="211"/>
      <c r="K5" s="212"/>
    </row>
    <row r="6" spans="1:11" ht="15" customHeight="1">
      <c r="A6" s="204"/>
      <c r="B6" s="210"/>
      <c r="C6" s="211"/>
      <c r="D6" s="211"/>
      <c r="E6" s="211"/>
      <c r="F6" s="211"/>
      <c r="G6" s="211"/>
      <c r="H6" s="211"/>
      <c r="I6" s="211"/>
      <c r="J6" s="211"/>
      <c r="K6" s="212"/>
    </row>
    <row r="7" spans="1:11" ht="15" customHeight="1">
      <c r="A7" s="204"/>
      <c r="B7" s="210"/>
      <c r="C7" s="211"/>
      <c r="D7" s="211"/>
      <c r="E7" s="211"/>
      <c r="F7" s="211"/>
      <c r="G7" s="211"/>
      <c r="H7" s="211"/>
      <c r="I7" s="211"/>
      <c r="J7" s="211"/>
      <c r="K7" s="212"/>
    </row>
    <row r="8" spans="1:11" ht="15" customHeight="1" thickBot="1">
      <c r="A8" s="204"/>
      <c r="B8" s="213"/>
      <c r="C8" s="214"/>
      <c r="D8" s="214"/>
      <c r="E8" s="214"/>
      <c r="F8" s="214"/>
      <c r="G8" s="214"/>
      <c r="H8" s="214"/>
      <c r="I8" s="214"/>
      <c r="J8" s="214"/>
      <c r="K8" s="215"/>
    </row>
    <row r="9" spans="1:11" s="173" customFormat="1" ht="18" customHeight="1" thickBot="1">
      <c r="A9" s="205"/>
      <c r="B9" s="30" t="s">
        <v>153</v>
      </c>
      <c r="C9" s="30" t="s">
        <v>154</v>
      </c>
      <c r="D9" s="30" t="s">
        <v>155</v>
      </c>
      <c r="E9" s="102" t="s">
        <v>371</v>
      </c>
      <c r="F9" s="30" t="s">
        <v>156</v>
      </c>
      <c r="G9" s="30" t="s">
        <v>157</v>
      </c>
      <c r="H9" s="30" t="s">
        <v>158</v>
      </c>
      <c r="I9" s="30" t="s">
        <v>159</v>
      </c>
      <c r="J9" s="30" t="s">
        <v>160</v>
      </c>
      <c r="K9" s="30" t="s">
        <v>161</v>
      </c>
    </row>
    <row r="10" spans="1:11" s="173" customFormat="1" ht="18" customHeight="1" thickBot="1">
      <c r="A10" s="24" t="s">
        <v>105</v>
      </c>
      <c r="B10" s="29">
        <v>8480</v>
      </c>
      <c r="C10" s="29">
        <v>8890</v>
      </c>
      <c r="D10" s="29">
        <v>8980</v>
      </c>
      <c r="E10" s="103">
        <v>9390</v>
      </c>
      <c r="F10" s="29">
        <v>9750</v>
      </c>
      <c r="G10" s="29">
        <v>10160</v>
      </c>
      <c r="H10" s="29">
        <v>10750</v>
      </c>
      <c r="I10" s="29">
        <v>11160</v>
      </c>
      <c r="J10" s="29">
        <v>11980</v>
      </c>
      <c r="K10" s="29">
        <v>12390</v>
      </c>
    </row>
    <row r="11" spans="1:11" s="173" customFormat="1" ht="18" customHeight="1" thickBot="1">
      <c r="A11" s="33" t="s">
        <v>360</v>
      </c>
      <c r="B11" s="29">
        <f>B10-900</f>
        <v>7580</v>
      </c>
      <c r="C11" s="29">
        <f>C10-900</f>
        <v>7990</v>
      </c>
      <c r="D11" s="29">
        <f>D10-900</f>
        <v>8080</v>
      </c>
      <c r="E11" s="103">
        <f>E10-900</f>
        <v>8490</v>
      </c>
      <c r="F11" s="29">
        <f>F10-1200</f>
        <v>8550</v>
      </c>
      <c r="G11" s="29">
        <f>G10-1200</f>
        <v>8960</v>
      </c>
      <c r="H11" s="29">
        <f>H10-1200</f>
        <v>9550</v>
      </c>
      <c r="I11" s="29">
        <f>I10-1200</f>
        <v>9960</v>
      </c>
      <c r="J11" s="29">
        <f>J10-1500</f>
        <v>10480</v>
      </c>
      <c r="K11" s="29">
        <f>K10-1500</f>
        <v>10890</v>
      </c>
    </row>
    <row r="12" spans="1:11" s="173" customFormat="1" ht="18" customHeight="1" thickBot="1">
      <c r="A12" s="24" t="s">
        <v>106</v>
      </c>
      <c r="B12" s="29">
        <f>B11-590</f>
        <v>6990</v>
      </c>
      <c r="C12" s="29">
        <f>C11-590</f>
        <v>7400</v>
      </c>
      <c r="D12" s="29">
        <f>D11-590</f>
        <v>7490</v>
      </c>
      <c r="E12" s="103">
        <f>E11-620</f>
        <v>7870</v>
      </c>
      <c r="F12" s="29">
        <f>F11-600</f>
        <v>7950</v>
      </c>
      <c r="G12" s="29">
        <f>G11-600</f>
        <v>8360</v>
      </c>
      <c r="H12" s="29">
        <f>H11-630</f>
        <v>8920</v>
      </c>
      <c r="I12" s="29">
        <f>I11-630</f>
        <v>9330</v>
      </c>
      <c r="J12" s="29">
        <f>J11-680</f>
        <v>9800</v>
      </c>
      <c r="K12" s="29">
        <f>K11-680</f>
        <v>10210</v>
      </c>
    </row>
    <row r="13" spans="1:11" ht="15" customHeight="1">
      <c r="A13" s="184" t="s">
        <v>162</v>
      </c>
      <c r="B13" s="165" t="s">
        <v>5</v>
      </c>
      <c r="C13" s="165" t="s">
        <v>5</v>
      </c>
      <c r="D13" s="165" t="s">
        <v>5</v>
      </c>
      <c r="E13" s="165" t="s">
        <v>372</v>
      </c>
      <c r="F13" s="165" t="s">
        <v>5</v>
      </c>
      <c r="G13" s="165" t="s">
        <v>5</v>
      </c>
      <c r="H13" s="165" t="s">
        <v>5</v>
      </c>
      <c r="I13" s="165" t="s">
        <v>5</v>
      </c>
      <c r="J13" s="166"/>
      <c r="K13" s="166"/>
    </row>
    <row r="14" spans="1:11" ht="15" customHeight="1">
      <c r="A14" s="57" t="s">
        <v>163</v>
      </c>
      <c r="B14" s="121"/>
      <c r="C14" s="121"/>
      <c r="D14" s="121"/>
      <c r="E14" s="121"/>
      <c r="F14" s="121"/>
      <c r="G14" s="121"/>
      <c r="H14" s="121"/>
      <c r="I14" s="121"/>
      <c r="J14" s="167" t="s">
        <v>5</v>
      </c>
      <c r="K14" s="167" t="s">
        <v>5</v>
      </c>
    </row>
    <row r="15" spans="1:11" ht="15" customHeight="1">
      <c r="A15" s="185" t="s">
        <v>164</v>
      </c>
      <c r="B15" s="167" t="s">
        <v>5</v>
      </c>
      <c r="C15" s="167" t="s">
        <v>5</v>
      </c>
      <c r="D15" s="167" t="s">
        <v>5</v>
      </c>
      <c r="E15" s="167" t="s">
        <v>5</v>
      </c>
      <c r="F15" s="167" t="s">
        <v>5</v>
      </c>
      <c r="G15" s="167" t="s">
        <v>5</v>
      </c>
      <c r="H15" s="167" t="s">
        <v>5</v>
      </c>
      <c r="I15" s="167" t="s">
        <v>5</v>
      </c>
      <c r="J15" s="167" t="s">
        <v>5</v>
      </c>
      <c r="K15" s="167" t="s">
        <v>5</v>
      </c>
    </row>
    <row r="16" spans="1:11" ht="15" customHeight="1">
      <c r="A16" s="185" t="s">
        <v>6</v>
      </c>
      <c r="B16" s="167" t="s">
        <v>5</v>
      </c>
      <c r="C16" s="167" t="s">
        <v>5</v>
      </c>
      <c r="D16" s="167" t="s">
        <v>5</v>
      </c>
      <c r="E16" s="167" t="s">
        <v>5</v>
      </c>
      <c r="F16" s="167" t="s">
        <v>5</v>
      </c>
      <c r="G16" s="167" t="s">
        <v>5</v>
      </c>
      <c r="H16" s="167" t="s">
        <v>5</v>
      </c>
      <c r="I16" s="167" t="s">
        <v>5</v>
      </c>
      <c r="J16" s="167" t="s">
        <v>5</v>
      </c>
      <c r="K16" s="167" t="s">
        <v>5</v>
      </c>
    </row>
    <row r="17" spans="1:11" ht="15" customHeight="1">
      <c r="A17" s="185" t="s">
        <v>165</v>
      </c>
      <c r="B17" s="167" t="s">
        <v>5</v>
      </c>
      <c r="C17" s="167" t="s">
        <v>5</v>
      </c>
      <c r="D17" s="167" t="s">
        <v>5</v>
      </c>
      <c r="E17" s="167" t="s">
        <v>5</v>
      </c>
      <c r="F17" s="167" t="s">
        <v>5</v>
      </c>
      <c r="G17" s="167" t="s">
        <v>5</v>
      </c>
      <c r="H17" s="167" t="s">
        <v>5</v>
      </c>
      <c r="I17" s="167" t="s">
        <v>5</v>
      </c>
      <c r="J17" s="167" t="s">
        <v>5</v>
      </c>
      <c r="K17" s="167" t="s">
        <v>5</v>
      </c>
    </row>
    <row r="18" spans="1:11" ht="15" customHeight="1">
      <c r="A18" s="185" t="s">
        <v>166</v>
      </c>
      <c r="B18" s="164"/>
      <c r="C18" s="167" t="s">
        <v>5</v>
      </c>
      <c r="D18" s="164"/>
      <c r="E18" s="167" t="s">
        <v>372</v>
      </c>
      <c r="F18" s="164"/>
      <c r="G18" s="167" t="s">
        <v>5</v>
      </c>
      <c r="H18" s="164"/>
      <c r="I18" s="167" t="s">
        <v>5</v>
      </c>
      <c r="J18" s="164"/>
      <c r="K18" s="167" t="s">
        <v>5</v>
      </c>
    </row>
    <row r="19" spans="1:11" ht="15" customHeight="1">
      <c r="A19" s="57" t="s">
        <v>167</v>
      </c>
      <c r="B19" s="167" t="s">
        <v>5</v>
      </c>
      <c r="C19" s="167" t="s">
        <v>5</v>
      </c>
      <c r="D19" s="167" t="s">
        <v>5</v>
      </c>
      <c r="E19" s="167" t="s">
        <v>372</v>
      </c>
      <c r="F19" s="167" t="s">
        <v>5</v>
      </c>
      <c r="G19" s="167" t="s">
        <v>5</v>
      </c>
      <c r="H19" s="167" t="s">
        <v>5</v>
      </c>
      <c r="I19" s="167" t="s">
        <v>5</v>
      </c>
      <c r="J19" s="167" t="s">
        <v>5</v>
      </c>
      <c r="K19" s="167" t="s">
        <v>5</v>
      </c>
    </row>
    <row r="20" spans="1:11" ht="15" customHeight="1">
      <c r="A20" s="57" t="s">
        <v>168</v>
      </c>
      <c r="B20" s="167" t="s">
        <v>5</v>
      </c>
      <c r="C20" s="167" t="s">
        <v>5</v>
      </c>
      <c r="D20" s="167" t="s">
        <v>5</v>
      </c>
      <c r="E20" s="167" t="s">
        <v>372</v>
      </c>
      <c r="F20" s="121"/>
      <c r="G20" s="121"/>
      <c r="H20" s="121"/>
      <c r="I20" s="121"/>
      <c r="J20" s="121"/>
      <c r="K20" s="121"/>
    </row>
    <row r="21" spans="1:11" ht="15" customHeight="1">
      <c r="A21" s="185" t="s">
        <v>169</v>
      </c>
      <c r="B21" s="121"/>
      <c r="C21" s="121"/>
      <c r="D21" s="122" t="s">
        <v>5</v>
      </c>
      <c r="E21" s="122" t="s">
        <v>372</v>
      </c>
      <c r="F21" s="167" t="s">
        <v>5</v>
      </c>
      <c r="G21" s="167" t="s">
        <v>5</v>
      </c>
      <c r="H21" s="167" t="s">
        <v>5</v>
      </c>
      <c r="I21" s="167" t="s">
        <v>5</v>
      </c>
      <c r="J21" s="122" t="s">
        <v>5</v>
      </c>
      <c r="K21" s="122" t="s">
        <v>5</v>
      </c>
    </row>
    <row r="22" spans="1:11" ht="15" customHeight="1">
      <c r="A22" s="185" t="s">
        <v>170</v>
      </c>
      <c r="B22" s="167" t="s">
        <v>5</v>
      </c>
      <c r="C22" s="167" t="s">
        <v>5</v>
      </c>
      <c r="D22" s="167" t="s">
        <v>5</v>
      </c>
      <c r="E22" s="167" t="s">
        <v>372</v>
      </c>
      <c r="F22" s="167" t="s">
        <v>5</v>
      </c>
      <c r="G22" s="167" t="s">
        <v>5</v>
      </c>
      <c r="H22" s="121"/>
      <c r="I22" s="121"/>
      <c r="J22" s="121"/>
      <c r="K22" s="121"/>
    </row>
    <row r="23" spans="1:11" ht="15" customHeight="1">
      <c r="A23" s="185" t="s">
        <v>171</v>
      </c>
      <c r="B23" s="121"/>
      <c r="C23" s="121"/>
      <c r="D23" s="121"/>
      <c r="E23" s="121"/>
      <c r="F23" s="121"/>
      <c r="G23" s="121"/>
      <c r="H23" s="167" t="s">
        <v>5</v>
      </c>
      <c r="I23" s="167" t="s">
        <v>5</v>
      </c>
      <c r="J23" s="167" t="s">
        <v>5</v>
      </c>
      <c r="K23" s="167" t="s">
        <v>5</v>
      </c>
    </row>
    <row r="24" spans="1:11" ht="15" customHeight="1">
      <c r="A24" s="185" t="s">
        <v>27</v>
      </c>
      <c r="B24" s="167" t="s">
        <v>5</v>
      </c>
      <c r="C24" s="167" t="s">
        <v>5</v>
      </c>
      <c r="D24" s="167" t="s">
        <v>5</v>
      </c>
      <c r="E24" s="167" t="s">
        <v>372</v>
      </c>
      <c r="F24" s="167" t="s">
        <v>5</v>
      </c>
      <c r="G24" s="167" t="s">
        <v>5</v>
      </c>
      <c r="H24" s="167" t="s">
        <v>5</v>
      </c>
      <c r="I24" s="167" t="s">
        <v>5</v>
      </c>
      <c r="J24" s="167" t="s">
        <v>5</v>
      </c>
      <c r="K24" s="167" t="s">
        <v>5</v>
      </c>
    </row>
    <row r="25" spans="1:11" ht="15" customHeight="1">
      <c r="A25" s="185" t="s">
        <v>172</v>
      </c>
      <c r="B25" s="167" t="s">
        <v>5</v>
      </c>
      <c r="C25" s="167" t="s">
        <v>5</v>
      </c>
      <c r="D25" s="167" t="s">
        <v>5</v>
      </c>
      <c r="E25" s="167" t="s">
        <v>372</v>
      </c>
      <c r="F25" s="167" t="s">
        <v>5</v>
      </c>
      <c r="G25" s="167" t="s">
        <v>5</v>
      </c>
      <c r="H25" s="167" t="s">
        <v>5</v>
      </c>
      <c r="I25" s="167" t="s">
        <v>5</v>
      </c>
      <c r="J25" s="167" t="s">
        <v>5</v>
      </c>
      <c r="K25" s="167" t="s">
        <v>5</v>
      </c>
    </row>
    <row r="26" spans="1:11" ht="15" customHeight="1">
      <c r="A26" s="185" t="s">
        <v>173</v>
      </c>
      <c r="B26" s="164"/>
      <c r="C26" s="164"/>
      <c r="D26" s="164"/>
      <c r="E26" s="164"/>
      <c r="F26" s="164"/>
      <c r="G26" s="164"/>
      <c r="H26" s="168" t="s">
        <v>5</v>
      </c>
      <c r="I26" s="168" t="s">
        <v>5</v>
      </c>
      <c r="J26" s="167" t="s">
        <v>5</v>
      </c>
      <c r="K26" s="167" t="s">
        <v>5</v>
      </c>
    </row>
    <row r="27" spans="1:11" ht="15" customHeight="1">
      <c r="A27" s="185" t="s">
        <v>174</v>
      </c>
      <c r="B27" s="167" t="s">
        <v>5</v>
      </c>
      <c r="C27" s="167" t="s">
        <v>5</v>
      </c>
      <c r="D27" s="167" t="s">
        <v>5</v>
      </c>
      <c r="E27" s="167" t="s">
        <v>372</v>
      </c>
      <c r="F27" s="167" t="s">
        <v>5</v>
      </c>
      <c r="G27" s="167" t="s">
        <v>5</v>
      </c>
      <c r="H27" s="167" t="s">
        <v>5</v>
      </c>
      <c r="I27" s="167" t="s">
        <v>5</v>
      </c>
      <c r="J27" s="167" t="s">
        <v>5</v>
      </c>
      <c r="K27" s="167" t="s">
        <v>5</v>
      </c>
    </row>
    <row r="28" spans="1:11" ht="15" customHeight="1">
      <c r="A28" s="185" t="s">
        <v>175</v>
      </c>
      <c r="B28" s="167" t="s">
        <v>5</v>
      </c>
      <c r="C28" s="167" t="s">
        <v>5</v>
      </c>
      <c r="D28" s="167" t="s">
        <v>5</v>
      </c>
      <c r="E28" s="167" t="s">
        <v>372</v>
      </c>
      <c r="F28" s="167" t="s">
        <v>5</v>
      </c>
      <c r="G28" s="167" t="s">
        <v>5</v>
      </c>
      <c r="H28" s="167" t="s">
        <v>5</v>
      </c>
      <c r="I28" s="167" t="s">
        <v>5</v>
      </c>
      <c r="J28" s="167" t="s">
        <v>5</v>
      </c>
      <c r="K28" s="167" t="s">
        <v>5</v>
      </c>
    </row>
    <row r="29" spans="1:11" ht="15" customHeight="1">
      <c r="A29" s="185" t="s">
        <v>176</v>
      </c>
      <c r="B29" s="167" t="s">
        <v>5</v>
      </c>
      <c r="C29" s="167" t="s">
        <v>5</v>
      </c>
      <c r="D29" s="167" t="s">
        <v>5</v>
      </c>
      <c r="E29" s="167" t="s">
        <v>372</v>
      </c>
      <c r="F29" s="167" t="s">
        <v>5</v>
      </c>
      <c r="G29" s="167" t="s">
        <v>5</v>
      </c>
      <c r="H29" s="167" t="s">
        <v>5</v>
      </c>
      <c r="I29" s="167" t="s">
        <v>5</v>
      </c>
      <c r="J29" s="167" t="s">
        <v>5</v>
      </c>
      <c r="K29" s="167" t="s">
        <v>5</v>
      </c>
    </row>
    <row r="30" spans="1:11" ht="15" customHeight="1">
      <c r="A30" s="185" t="s">
        <v>177</v>
      </c>
      <c r="B30" s="167" t="s">
        <v>5</v>
      </c>
      <c r="C30" s="167" t="s">
        <v>5</v>
      </c>
      <c r="D30" s="167" t="s">
        <v>5</v>
      </c>
      <c r="E30" s="167" t="s">
        <v>372</v>
      </c>
      <c r="F30" s="167" t="s">
        <v>5</v>
      </c>
      <c r="G30" s="167" t="s">
        <v>5</v>
      </c>
      <c r="H30" s="167" t="s">
        <v>5</v>
      </c>
      <c r="I30" s="167" t="s">
        <v>5</v>
      </c>
      <c r="J30" s="167" t="s">
        <v>5</v>
      </c>
      <c r="K30" s="167" t="s">
        <v>5</v>
      </c>
    </row>
    <row r="31" spans="1:11" ht="15" customHeight="1">
      <c r="A31" s="185" t="s">
        <v>178</v>
      </c>
      <c r="B31" s="167" t="s">
        <v>5</v>
      </c>
      <c r="C31" s="167" t="s">
        <v>5</v>
      </c>
      <c r="D31" s="167" t="s">
        <v>5</v>
      </c>
      <c r="E31" s="167" t="s">
        <v>372</v>
      </c>
      <c r="F31" s="167" t="s">
        <v>5</v>
      </c>
      <c r="G31" s="167" t="s">
        <v>5</v>
      </c>
      <c r="H31" s="167" t="s">
        <v>5</v>
      </c>
      <c r="I31" s="167" t="s">
        <v>5</v>
      </c>
      <c r="J31" s="167" t="s">
        <v>5</v>
      </c>
      <c r="K31" s="167" t="s">
        <v>5</v>
      </c>
    </row>
    <row r="32" spans="1:11" ht="15" customHeight="1">
      <c r="A32" s="185" t="s">
        <v>179</v>
      </c>
      <c r="B32" s="167" t="s">
        <v>5</v>
      </c>
      <c r="C32" s="167" t="s">
        <v>5</v>
      </c>
      <c r="D32" s="167" t="s">
        <v>5</v>
      </c>
      <c r="E32" s="167" t="s">
        <v>372</v>
      </c>
      <c r="F32" s="167" t="s">
        <v>5</v>
      </c>
      <c r="G32" s="167" t="s">
        <v>5</v>
      </c>
      <c r="H32" s="121"/>
      <c r="I32" s="121"/>
      <c r="J32" s="121"/>
      <c r="K32" s="121"/>
    </row>
    <row r="33" spans="1:11" ht="15" customHeight="1">
      <c r="A33" s="185" t="s">
        <v>180</v>
      </c>
      <c r="B33" s="167" t="s">
        <v>5</v>
      </c>
      <c r="C33" s="167" t="s">
        <v>5</v>
      </c>
      <c r="D33" s="167" t="s">
        <v>5</v>
      </c>
      <c r="E33" s="167" t="s">
        <v>372</v>
      </c>
      <c r="F33" s="167" t="s">
        <v>5</v>
      </c>
      <c r="G33" s="167" t="s">
        <v>5</v>
      </c>
      <c r="H33" s="121"/>
      <c r="I33" s="121"/>
      <c r="J33" s="121"/>
      <c r="K33" s="121"/>
    </row>
    <row r="34" spans="1:11" ht="15" customHeight="1">
      <c r="A34" s="185" t="s">
        <v>181</v>
      </c>
      <c r="B34" s="121"/>
      <c r="C34" s="121"/>
      <c r="D34" s="121"/>
      <c r="E34" s="121"/>
      <c r="F34" s="121"/>
      <c r="G34" s="121"/>
      <c r="H34" s="164"/>
      <c r="I34" s="164"/>
      <c r="J34" s="121"/>
      <c r="K34" s="121"/>
    </row>
    <row r="35" spans="1:11" ht="15" customHeight="1">
      <c r="A35" s="185" t="s">
        <v>182</v>
      </c>
      <c r="B35" s="121"/>
      <c r="C35" s="121"/>
      <c r="D35" s="121"/>
      <c r="E35" s="121"/>
      <c r="F35" s="121"/>
      <c r="G35" s="121"/>
      <c r="H35" s="168" t="s">
        <v>5</v>
      </c>
      <c r="I35" s="167" t="s">
        <v>5</v>
      </c>
      <c r="J35" s="121"/>
      <c r="K35" s="121"/>
    </row>
    <row r="36" spans="1:11" ht="15" customHeight="1">
      <c r="A36" s="185" t="s">
        <v>183</v>
      </c>
      <c r="B36" s="121"/>
      <c r="C36" s="121"/>
      <c r="D36" s="121"/>
      <c r="E36" s="121"/>
      <c r="F36" s="121"/>
      <c r="G36" s="121"/>
      <c r="H36" s="168" t="s">
        <v>5</v>
      </c>
      <c r="I36" s="167" t="s">
        <v>5</v>
      </c>
      <c r="J36" s="121"/>
      <c r="K36" s="121"/>
    </row>
    <row r="37" spans="1:11" ht="15" customHeight="1">
      <c r="A37" s="185" t="s">
        <v>184</v>
      </c>
      <c r="B37" s="121"/>
      <c r="C37" s="121"/>
      <c r="D37" s="121"/>
      <c r="E37" s="121"/>
      <c r="F37" s="121"/>
      <c r="G37" s="121"/>
      <c r="H37" s="121"/>
      <c r="I37" s="121"/>
      <c r="J37" s="167" t="s">
        <v>5</v>
      </c>
      <c r="K37" s="167" t="s">
        <v>5</v>
      </c>
    </row>
    <row r="38" spans="1:11" ht="15" customHeight="1">
      <c r="A38" s="185" t="s">
        <v>185</v>
      </c>
      <c r="B38" s="121"/>
      <c r="C38" s="121"/>
      <c r="D38" s="121"/>
      <c r="E38" s="121"/>
      <c r="F38" s="121"/>
      <c r="G38" s="121"/>
      <c r="H38" s="121"/>
      <c r="I38" s="121"/>
      <c r="J38" s="167" t="s">
        <v>5</v>
      </c>
      <c r="K38" s="167" t="s">
        <v>5</v>
      </c>
    </row>
    <row r="39" spans="1:11" ht="15" customHeight="1">
      <c r="A39" s="185" t="s">
        <v>186</v>
      </c>
      <c r="B39" s="167" t="s">
        <v>5</v>
      </c>
      <c r="C39" s="167" t="s">
        <v>5</v>
      </c>
      <c r="D39" s="167" t="s">
        <v>5</v>
      </c>
      <c r="E39" s="167" t="s">
        <v>372</v>
      </c>
      <c r="F39" s="167" t="s">
        <v>5</v>
      </c>
      <c r="G39" s="167" t="s">
        <v>5</v>
      </c>
      <c r="H39" s="121"/>
      <c r="I39" s="121"/>
      <c r="J39" s="121"/>
      <c r="K39" s="121"/>
    </row>
    <row r="40" spans="1:11" ht="15" customHeight="1">
      <c r="A40" s="185" t="s">
        <v>187</v>
      </c>
      <c r="B40" s="121"/>
      <c r="C40" s="121"/>
      <c r="D40" s="121"/>
      <c r="E40" s="121"/>
      <c r="F40" s="121"/>
      <c r="G40" s="121"/>
      <c r="H40" s="167" t="s">
        <v>5</v>
      </c>
      <c r="I40" s="167" t="s">
        <v>5</v>
      </c>
      <c r="J40" s="167" t="s">
        <v>5</v>
      </c>
      <c r="K40" s="167" t="s">
        <v>5</v>
      </c>
    </row>
    <row r="41" spans="1:11" ht="15" customHeight="1">
      <c r="A41" s="185" t="s">
        <v>188</v>
      </c>
      <c r="B41" s="164"/>
      <c r="C41" s="164"/>
      <c r="D41" s="164"/>
      <c r="E41" s="164"/>
      <c r="F41" s="167" t="s">
        <v>5</v>
      </c>
      <c r="G41" s="167" t="s">
        <v>5</v>
      </c>
      <c r="H41" s="167" t="s">
        <v>5</v>
      </c>
      <c r="I41" s="167" t="s">
        <v>5</v>
      </c>
      <c r="J41" s="167" t="s">
        <v>5</v>
      </c>
      <c r="K41" s="167" t="s">
        <v>5</v>
      </c>
    </row>
    <row r="42" spans="1:11" ht="15" customHeight="1">
      <c r="A42" s="185" t="s">
        <v>189</v>
      </c>
      <c r="B42" s="121"/>
      <c r="C42" s="121"/>
      <c r="D42" s="121"/>
      <c r="E42" s="121"/>
      <c r="F42" s="121"/>
      <c r="G42" s="121"/>
      <c r="H42" s="167" t="s">
        <v>5</v>
      </c>
      <c r="I42" s="167" t="s">
        <v>5</v>
      </c>
      <c r="J42" s="167" t="s">
        <v>5</v>
      </c>
      <c r="K42" s="167" t="s">
        <v>5</v>
      </c>
    </row>
    <row r="43" spans="1:11" ht="15" customHeight="1">
      <c r="A43" s="185" t="s">
        <v>190</v>
      </c>
      <c r="B43" s="167" t="s">
        <v>5</v>
      </c>
      <c r="C43" s="167" t="s">
        <v>5</v>
      </c>
      <c r="D43" s="167" t="s">
        <v>5</v>
      </c>
      <c r="E43" s="167" t="s">
        <v>372</v>
      </c>
      <c r="F43" s="167" t="s">
        <v>5</v>
      </c>
      <c r="G43" s="167" t="s">
        <v>5</v>
      </c>
      <c r="H43" s="121"/>
      <c r="I43" s="121"/>
      <c r="J43" s="121"/>
      <c r="K43" s="121"/>
    </row>
    <row r="44" spans="1:11" ht="15" customHeight="1">
      <c r="A44" s="185" t="s">
        <v>191</v>
      </c>
      <c r="B44" s="121"/>
      <c r="C44" s="121"/>
      <c r="D44" s="121"/>
      <c r="E44" s="121"/>
      <c r="F44" s="121"/>
      <c r="G44" s="121"/>
      <c r="H44" s="167" t="s">
        <v>5</v>
      </c>
      <c r="I44" s="167" t="s">
        <v>5</v>
      </c>
      <c r="J44" s="167" t="s">
        <v>5</v>
      </c>
      <c r="K44" s="167" t="s">
        <v>5</v>
      </c>
    </row>
    <row r="45" spans="1:11" ht="15" customHeight="1">
      <c r="A45" s="185" t="s">
        <v>192</v>
      </c>
      <c r="B45" s="167" t="s">
        <v>5</v>
      </c>
      <c r="C45" s="167" t="s">
        <v>5</v>
      </c>
      <c r="D45" s="167" t="s">
        <v>5</v>
      </c>
      <c r="E45" s="167" t="s">
        <v>372</v>
      </c>
      <c r="F45" s="167" t="s">
        <v>5</v>
      </c>
      <c r="G45" s="167" t="s">
        <v>5</v>
      </c>
      <c r="H45" s="121"/>
      <c r="I45" s="121"/>
      <c r="J45" s="121"/>
      <c r="K45" s="121"/>
    </row>
    <row r="46" spans="1:11" ht="15" customHeight="1">
      <c r="A46" s="185" t="s">
        <v>17</v>
      </c>
      <c r="B46" s="121"/>
      <c r="C46" s="121"/>
      <c r="D46" s="121"/>
      <c r="E46" s="121"/>
      <c r="F46" s="121"/>
      <c r="G46" s="121"/>
      <c r="H46" s="167" t="s">
        <v>5</v>
      </c>
      <c r="I46" s="167" t="s">
        <v>5</v>
      </c>
      <c r="J46" s="167" t="s">
        <v>5</v>
      </c>
      <c r="K46" s="167" t="s">
        <v>5</v>
      </c>
    </row>
    <row r="47" spans="1:11" ht="15" customHeight="1">
      <c r="A47" s="185" t="s">
        <v>193</v>
      </c>
      <c r="B47" s="167" t="s">
        <v>5</v>
      </c>
      <c r="C47" s="167" t="s">
        <v>5</v>
      </c>
      <c r="D47" s="167" t="s">
        <v>5</v>
      </c>
      <c r="E47" s="167" t="s">
        <v>372</v>
      </c>
      <c r="F47" s="167" t="s">
        <v>5</v>
      </c>
      <c r="G47" s="167" t="s">
        <v>5</v>
      </c>
      <c r="H47" s="121"/>
      <c r="I47" s="121"/>
      <c r="J47" s="121"/>
      <c r="K47" s="121"/>
    </row>
    <row r="48" spans="1:11" ht="15" customHeight="1">
      <c r="A48" s="185" t="s">
        <v>194</v>
      </c>
      <c r="B48" s="121"/>
      <c r="C48" s="121"/>
      <c r="D48" s="121"/>
      <c r="E48" s="121"/>
      <c r="F48" s="121"/>
      <c r="G48" s="121"/>
      <c r="H48" s="167" t="s">
        <v>5</v>
      </c>
      <c r="I48" s="167" t="s">
        <v>5</v>
      </c>
      <c r="J48" s="167" t="s">
        <v>5</v>
      </c>
      <c r="K48" s="167" t="s">
        <v>5</v>
      </c>
    </row>
    <row r="49" spans="1:11" ht="15" customHeight="1">
      <c r="A49" s="185" t="s">
        <v>195</v>
      </c>
      <c r="B49" s="167" t="s">
        <v>5</v>
      </c>
      <c r="C49" s="167" t="s">
        <v>5</v>
      </c>
      <c r="D49" s="167" t="s">
        <v>5</v>
      </c>
      <c r="E49" s="167" t="s">
        <v>372</v>
      </c>
      <c r="F49" s="167" t="s">
        <v>5</v>
      </c>
      <c r="G49" s="167" t="s">
        <v>5</v>
      </c>
      <c r="H49" s="167" t="s">
        <v>5</v>
      </c>
      <c r="I49" s="167" t="s">
        <v>5</v>
      </c>
      <c r="J49" s="167" t="s">
        <v>5</v>
      </c>
      <c r="K49" s="167" t="s">
        <v>5</v>
      </c>
    </row>
    <row r="50" spans="1:11" ht="15" customHeight="1">
      <c r="A50" s="185" t="s">
        <v>196</v>
      </c>
      <c r="B50" s="121"/>
      <c r="C50" s="121"/>
      <c r="D50" s="121"/>
      <c r="E50" s="121"/>
      <c r="F50" s="121"/>
      <c r="G50" s="121"/>
      <c r="H50" s="121"/>
      <c r="I50" s="121"/>
      <c r="J50" s="167" t="s">
        <v>5</v>
      </c>
      <c r="K50" s="167" t="s">
        <v>5</v>
      </c>
    </row>
    <row r="51" spans="1:11" ht="15" customHeight="1">
      <c r="A51" s="185" t="s">
        <v>197</v>
      </c>
      <c r="B51" s="121"/>
      <c r="C51" s="121"/>
      <c r="D51" s="121"/>
      <c r="E51" s="121"/>
      <c r="F51" s="121"/>
      <c r="G51" s="121"/>
      <c r="H51" s="121"/>
      <c r="I51" s="121"/>
      <c r="J51" s="167" t="s">
        <v>5</v>
      </c>
      <c r="K51" s="167" t="s">
        <v>5</v>
      </c>
    </row>
    <row r="52" spans="1:11" ht="15" customHeight="1">
      <c r="A52" s="185" t="s">
        <v>198</v>
      </c>
      <c r="B52" s="167" t="s">
        <v>5</v>
      </c>
      <c r="C52" s="167" t="s">
        <v>5</v>
      </c>
      <c r="D52" s="167" t="s">
        <v>5</v>
      </c>
      <c r="E52" s="167" t="s">
        <v>372</v>
      </c>
      <c r="F52" s="167" t="s">
        <v>5</v>
      </c>
      <c r="G52" s="167" t="s">
        <v>5</v>
      </c>
      <c r="H52" s="121"/>
      <c r="I52" s="121"/>
      <c r="J52" s="121"/>
      <c r="K52" s="121"/>
    </row>
    <row r="53" spans="1:11" ht="15" customHeight="1">
      <c r="A53" s="185" t="s">
        <v>40</v>
      </c>
      <c r="B53" s="121"/>
      <c r="C53" s="121"/>
      <c r="D53" s="121"/>
      <c r="E53" s="121"/>
      <c r="F53" s="121"/>
      <c r="G53" s="121"/>
      <c r="H53" s="167" t="s">
        <v>5</v>
      </c>
      <c r="I53" s="167" t="s">
        <v>5</v>
      </c>
      <c r="J53" s="167" t="s">
        <v>5</v>
      </c>
      <c r="K53" s="167" t="s">
        <v>5</v>
      </c>
    </row>
    <row r="54" spans="1:11" ht="15" customHeight="1">
      <c r="A54" s="185" t="s">
        <v>199</v>
      </c>
      <c r="B54" s="167" t="s">
        <v>5</v>
      </c>
      <c r="C54" s="167" t="s">
        <v>5</v>
      </c>
      <c r="D54" s="167" t="s">
        <v>5</v>
      </c>
      <c r="E54" s="167" t="s">
        <v>372</v>
      </c>
      <c r="F54" s="167" t="s">
        <v>5</v>
      </c>
      <c r="G54" s="167" t="s">
        <v>5</v>
      </c>
      <c r="H54" s="121"/>
      <c r="I54" s="121"/>
      <c r="J54" s="121"/>
      <c r="K54" s="121"/>
    </row>
    <row r="55" spans="1:11" ht="15" customHeight="1">
      <c r="A55" s="185" t="s">
        <v>200</v>
      </c>
      <c r="B55" s="121"/>
      <c r="C55" s="121"/>
      <c r="D55" s="121"/>
      <c r="E55" s="121"/>
      <c r="F55" s="121"/>
      <c r="G55" s="121"/>
      <c r="H55" s="167" t="s">
        <v>5</v>
      </c>
      <c r="I55" s="167" t="s">
        <v>5</v>
      </c>
      <c r="J55" s="167" t="s">
        <v>5</v>
      </c>
      <c r="K55" s="167" t="s">
        <v>5</v>
      </c>
    </row>
    <row r="56" spans="1:11" ht="15" customHeight="1">
      <c r="A56" s="185" t="s">
        <v>18</v>
      </c>
      <c r="B56" s="121"/>
      <c r="C56" s="121"/>
      <c r="D56" s="121"/>
      <c r="E56" s="121"/>
      <c r="F56" s="121"/>
      <c r="G56" s="121"/>
      <c r="H56" s="167" t="s">
        <v>5</v>
      </c>
      <c r="I56" s="167" t="s">
        <v>5</v>
      </c>
      <c r="J56" s="167" t="s">
        <v>5</v>
      </c>
      <c r="K56" s="167" t="s">
        <v>5</v>
      </c>
    </row>
    <row r="57" spans="1:11" ht="15" customHeight="1">
      <c r="A57" s="185" t="s">
        <v>42</v>
      </c>
      <c r="B57" s="167" t="s">
        <v>5</v>
      </c>
      <c r="C57" s="167" t="s">
        <v>5</v>
      </c>
      <c r="D57" s="167" t="s">
        <v>5</v>
      </c>
      <c r="E57" s="167" t="s">
        <v>372</v>
      </c>
      <c r="F57" s="167" t="s">
        <v>5</v>
      </c>
      <c r="G57" s="167" t="s">
        <v>5</v>
      </c>
      <c r="H57" s="121"/>
      <c r="I57" s="121"/>
      <c r="J57" s="121"/>
      <c r="K57" s="121"/>
    </row>
    <row r="58" spans="1:11" ht="15" customHeight="1">
      <c r="A58" s="185" t="s">
        <v>201</v>
      </c>
      <c r="B58" s="121"/>
      <c r="C58" s="121"/>
      <c r="D58" s="121"/>
      <c r="E58" s="121"/>
      <c r="F58" s="121"/>
      <c r="G58" s="121"/>
      <c r="H58" s="167" t="s">
        <v>5</v>
      </c>
      <c r="I58" s="167" t="s">
        <v>5</v>
      </c>
      <c r="J58" s="167" t="s">
        <v>5</v>
      </c>
      <c r="K58" s="167" t="s">
        <v>5</v>
      </c>
    </row>
    <row r="59" spans="1:11" ht="15" customHeight="1">
      <c r="A59" s="185" t="s">
        <v>202</v>
      </c>
      <c r="B59" s="164"/>
      <c r="C59" s="164"/>
      <c r="D59" s="164"/>
      <c r="E59" s="164"/>
      <c r="F59" s="167" t="s">
        <v>5</v>
      </c>
      <c r="G59" s="167" t="s">
        <v>5</v>
      </c>
      <c r="H59" s="167" t="s">
        <v>5</v>
      </c>
      <c r="I59" s="167" t="s">
        <v>5</v>
      </c>
      <c r="J59" s="167" t="s">
        <v>5</v>
      </c>
      <c r="K59" s="167" t="s">
        <v>5</v>
      </c>
    </row>
    <row r="60" spans="1:11" ht="15" customHeight="1">
      <c r="A60" s="185" t="s">
        <v>203</v>
      </c>
      <c r="B60" s="167" t="s">
        <v>5</v>
      </c>
      <c r="C60" s="167" t="s">
        <v>5</v>
      </c>
      <c r="D60" s="167" t="s">
        <v>5</v>
      </c>
      <c r="E60" s="167" t="s">
        <v>372</v>
      </c>
      <c r="F60" s="167" t="s">
        <v>5</v>
      </c>
      <c r="G60" s="167" t="s">
        <v>5</v>
      </c>
      <c r="H60" s="167" t="s">
        <v>5</v>
      </c>
      <c r="I60" s="167" t="s">
        <v>5</v>
      </c>
      <c r="J60" s="121"/>
      <c r="K60" s="121"/>
    </row>
    <row r="61" spans="1:11" ht="15" customHeight="1">
      <c r="A61" s="185" t="s">
        <v>237</v>
      </c>
      <c r="B61" s="164"/>
      <c r="C61" s="164"/>
      <c r="D61" s="164"/>
      <c r="E61" s="164"/>
      <c r="F61" s="164"/>
      <c r="G61" s="164"/>
      <c r="H61" s="164"/>
      <c r="I61" s="164"/>
      <c r="J61" s="122" t="s">
        <v>5</v>
      </c>
      <c r="K61" s="122" t="s">
        <v>5</v>
      </c>
    </row>
    <row r="62" spans="1:11" ht="15" customHeight="1">
      <c r="A62" s="185" t="s">
        <v>204</v>
      </c>
      <c r="B62" s="164"/>
      <c r="C62" s="164"/>
      <c r="D62" s="164"/>
      <c r="E62" s="164"/>
      <c r="F62" s="167" t="s">
        <v>5</v>
      </c>
      <c r="G62" s="167" t="s">
        <v>5</v>
      </c>
      <c r="H62" s="121"/>
      <c r="I62" s="121"/>
      <c r="J62" s="121"/>
      <c r="K62" s="121"/>
    </row>
    <row r="63" spans="1:11" ht="15" customHeight="1">
      <c r="A63" s="57" t="s">
        <v>205</v>
      </c>
      <c r="B63" s="121"/>
      <c r="C63" s="121"/>
      <c r="D63" s="121"/>
      <c r="E63" s="121"/>
      <c r="F63" s="121"/>
      <c r="G63" s="121"/>
      <c r="H63" s="167" t="s">
        <v>5</v>
      </c>
      <c r="I63" s="167" t="s">
        <v>5</v>
      </c>
      <c r="J63" s="167" t="s">
        <v>5</v>
      </c>
      <c r="K63" s="167" t="s">
        <v>5</v>
      </c>
    </row>
    <row r="64" spans="1:11" ht="15" customHeight="1">
      <c r="A64" s="57" t="s">
        <v>206</v>
      </c>
      <c r="B64" s="121"/>
      <c r="C64" s="121"/>
      <c r="D64" s="121"/>
      <c r="E64" s="121"/>
      <c r="F64" s="167" t="s">
        <v>5</v>
      </c>
      <c r="G64" s="167" t="s">
        <v>5</v>
      </c>
      <c r="H64" s="167" t="s">
        <v>5</v>
      </c>
      <c r="I64" s="167" t="s">
        <v>5</v>
      </c>
      <c r="J64" s="167" t="s">
        <v>5</v>
      </c>
      <c r="K64" s="167" t="s">
        <v>5</v>
      </c>
    </row>
    <row r="65" spans="1:11" ht="15" customHeight="1">
      <c r="A65" s="48" t="s">
        <v>207</v>
      </c>
      <c r="B65" s="121"/>
      <c r="C65" s="121"/>
      <c r="D65" s="121"/>
      <c r="E65" s="121"/>
      <c r="F65" s="121"/>
      <c r="G65" s="121"/>
      <c r="H65" s="167" t="s">
        <v>5</v>
      </c>
      <c r="I65" s="167" t="s">
        <v>5</v>
      </c>
      <c r="J65" s="167" t="s">
        <v>5</v>
      </c>
      <c r="K65" s="167" t="s">
        <v>5</v>
      </c>
    </row>
    <row r="66" spans="1:11" ht="15" customHeight="1">
      <c r="A66" s="185" t="s">
        <v>208</v>
      </c>
      <c r="B66" s="121"/>
      <c r="C66" s="121"/>
      <c r="D66" s="121"/>
      <c r="E66" s="121"/>
      <c r="F66" s="121"/>
      <c r="G66" s="121"/>
      <c r="H66" s="167" t="s">
        <v>5</v>
      </c>
      <c r="I66" s="167" t="s">
        <v>5</v>
      </c>
      <c r="J66" s="167" t="s">
        <v>5</v>
      </c>
      <c r="K66" s="167" t="s">
        <v>5</v>
      </c>
    </row>
    <row r="67" spans="1:11" ht="15" customHeight="1">
      <c r="A67" s="48" t="s">
        <v>209</v>
      </c>
      <c r="B67" s="121"/>
      <c r="C67" s="121"/>
      <c r="D67" s="121"/>
      <c r="E67" s="121"/>
      <c r="F67" s="121"/>
      <c r="G67" s="121"/>
      <c r="H67" s="167" t="s">
        <v>5</v>
      </c>
      <c r="I67" s="167" t="s">
        <v>5</v>
      </c>
      <c r="J67" s="167" t="s">
        <v>5</v>
      </c>
      <c r="K67" s="167" t="s">
        <v>5</v>
      </c>
    </row>
    <row r="68" spans="1:11" ht="15" customHeight="1">
      <c r="A68" s="57" t="s">
        <v>210</v>
      </c>
      <c r="B68" s="121"/>
      <c r="C68" s="121"/>
      <c r="D68" s="121"/>
      <c r="E68" s="121"/>
      <c r="F68" s="121"/>
      <c r="G68" s="121"/>
      <c r="H68" s="167" t="s">
        <v>5</v>
      </c>
      <c r="I68" s="167" t="s">
        <v>5</v>
      </c>
      <c r="J68" s="167" t="s">
        <v>5</v>
      </c>
      <c r="K68" s="167" t="s">
        <v>5</v>
      </c>
    </row>
    <row r="69" spans="1:11" ht="15" customHeight="1">
      <c r="A69" s="57" t="s">
        <v>211</v>
      </c>
      <c r="B69" s="121"/>
      <c r="C69" s="121"/>
      <c r="D69" s="121"/>
      <c r="E69" s="121"/>
      <c r="F69" s="121"/>
      <c r="G69" s="121"/>
      <c r="H69" s="167" t="s">
        <v>5</v>
      </c>
      <c r="I69" s="167" t="s">
        <v>5</v>
      </c>
      <c r="J69" s="167" t="s">
        <v>5</v>
      </c>
      <c r="K69" s="167" t="s">
        <v>5</v>
      </c>
    </row>
    <row r="70" spans="1:11" ht="15" customHeight="1">
      <c r="A70" s="185" t="s">
        <v>212</v>
      </c>
      <c r="B70" s="121"/>
      <c r="C70" s="121"/>
      <c r="D70" s="121"/>
      <c r="E70" s="121"/>
      <c r="F70" s="121"/>
      <c r="G70" s="121"/>
      <c r="H70" s="167" t="s">
        <v>5</v>
      </c>
      <c r="I70" s="167" t="s">
        <v>5</v>
      </c>
      <c r="J70" s="121"/>
      <c r="K70" s="121"/>
    </row>
    <row r="71" spans="1:11" ht="15" customHeight="1">
      <c r="A71" s="185" t="s">
        <v>213</v>
      </c>
      <c r="B71" s="121"/>
      <c r="C71" s="121"/>
      <c r="D71" s="121"/>
      <c r="E71" s="121"/>
      <c r="F71" s="121"/>
      <c r="G71" s="121"/>
      <c r="H71" s="121"/>
      <c r="I71" s="121"/>
      <c r="J71" s="167" t="s">
        <v>5</v>
      </c>
      <c r="K71" s="167" t="s">
        <v>5</v>
      </c>
    </row>
    <row r="72" spans="1:11" ht="15" customHeight="1">
      <c r="A72" s="185" t="s">
        <v>214</v>
      </c>
      <c r="B72" s="121"/>
      <c r="C72" s="121"/>
      <c r="D72" s="121"/>
      <c r="E72" s="121"/>
      <c r="F72" s="121"/>
      <c r="G72" s="121"/>
      <c r="H72" s="121"/>
      <c r="I72" s="121"/>
      <c r="J72" s="167" t="s">
        <v>5</v>
      </c>
      <c r="K72" s="167" t="s">
        <v>5</v>
      </c>
    </row>
    <row r="73" spans="1:11" ht="15" customHeight="1" thickBot="1">
      <c r="A73" s="186" t="s">
        <v>215</v>
      </c>
      <c r="B73" s="169"/>
      <c r="C73" s="169"/>
      <c r="D73" s="169"/>
      <c r="E73" s="169"/>
      <c r="F73" s="169"/>
      <c r="G73" s="169"/>
      <c r="H73" s="169"/>
      <c r="I73" s="169"/>
      <c r="J73" s="170" t="s">
        <v>5</v>
      </c>
      <c r="K73" s="170" t="s">
        <v>5</v>
      </c>
    </row>
    <row r="74" spans="1:11" ht="15" customHeight="1">
      <c r="A74" s="49"/>
      <c r="B74" s="216"/>
      <c r="C74" s="217"/>
      <c r="D74" s="217"/>
      <c r="E74" s="217"/>
      <c r="F74" s="217"/>
      <c r="G74" s="217"/>
      <c r="H74" s="217"/>
      <c r="I74" s="217"/>
      <c r="J74" s="217"/>
      <c r="K74" s="218"/>
    </row>
    <row r="75" spans="1:11" ht="15" customHeight="1">
      <c r="A75" s="50" t="s">
        <v>216</v>
      </c>
      <c r="B75" s="219"/>
      <c r="C75" s="220"/>
      <c r="D75" s="220"/>
      <c r="E75" s="220"/>
      <c r="F75" s="220"/>
      <c r="G75" s="220"/>
      <c r="H75" s="220"/>
      <c r="I75" s="220"/>
      <c r="J75" s="220"/>
      <c r="K75" s="221"/>
    </row>
    <row r="76" spans="1:11" ht="15" customHeight="1">
      <c r="A76" s="51" t="s">
        <v>374</v>
      </c>
      <c r="B76" s="219"/>
      <c r="C76" s="220"/>
      <c r="D76" s="220"/>
      <c r="E76" s="220"/>
      <c r="F76" s="220"/>
      <c r="G76" s="220"/>
      <c r="H76" s="220"/>
      <c r="I76" s="220"/>
      <c r="J76" s="220"/>
      <c r="K76" s="221"/>
    </row>
    <row r="77" spans="1:11" ht="15" customHeight="1">
      <c r="A77" s="51" t="s">
        <v>217</v>
      </c>
      <c r="B77" s="219"/>
      <c r="C77" s="220"/>
      <c r="D77" s="220"/>
      <c r="E77" s="220"/>
      <c r="F77" s="220"/>
      <c r="G77" s="220"/>
      <c r="H77" s="220"/>
      <c r="I77" s="220"/>
      <c r="J77" s="220"/>
      <c r="K77" s="221"/>
    </row>
    <row r="78" spans="1:11" ht="15" customHeight="1" thickBot="1">
      <c r="A78" s="51" t="s">
        <v>10</v>
      </c>
      <c r="B78" s="222"/>
      <c r="C78" s="223"/>
      <c r="D78" s="223"/>
      <c r="E78" s="223"/>
      <c r="F78" s="223"/>
      <c r="G78" s="223"/>
      <c r="H78" s="223"/>
      <c r="I78" s="223"/>
      <c r="J78" s="223"/>
      <c r="K78" s="224"/>
    </row>
    <row r="79" spans="1:11" s="173" customFormat="1" ht="18" customHeight="1" thickBot="1">
      <c r="A79" s="174"/>
      <c r="B79" s="28">
        <f t="shared" ref="B79:K79" si="0">B12</f>
        <v>6990</v>
      </c>
      <c r="C79" s="28">
        <f t="shared" si="0"/>
        <v>7400</v>
      </c>
      <c r="D79" s="28">
        <f t="shared" si="0"/>
        <v>7490</v>
      </c>
      <c r="E79" s="28">
        <f t="shared" si="0"/>
        <v>7870</v>
      </c>
      <c r="F79" s="28">
        <f t="shared" si="0"/>
        <v>7950</v>
      </c>
      <c r="G79" s="28">
        <f t="shared" si="0"/>
        <v>8360</v>
      </c>
      <c r="H79" s="28">
        <f t="shared" si="0"/>
        <v>8920</v>
      </c>
      <c r="I79" s="28">
        <f t="shared" si="0"/>
        <v>9330</v>
      </c>
      <c r="J79" s="28">
        <f t="shared" si="0"/>
        <v>9800</v>
      </c>
      <c r="K79" s="28">
        <f t="shared" si="0"/>
        <v>10210</v>
      </c>
    </row>
  </sheetData>
  <mergeCells count="3">
    <mergeCell ref="A1:A9"/>
    <mergeCell ref="B1:K8"/>
    <mergeCell ref="B74:K78"/>
  </mergeCells>
  <printOptions horizontalCentered="1" verticalCentered="1"/>
  <pageMargins left="0.23622047244094491" right="0.23622047244094491" top="0.15748031496062992" bottom="0.15748031496062992" header="0.15748031496062992" footer="0.15748031496062992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7"/>
  <sheetViews>
    <sheetView zoomScale="75" zoomScaleNormal="75" workbookViewId="0">
      <selection sqref="A1:A7"/>
    </sheetView>
  </sheetViews>
  <sheetFormatPr defaultRowHeight="12.75"/>
  <cols>
    <col min="1" max="1" width="70.42578125" style="44" customWidth="1"/>
    <col min="2" max="9" width="18.7109375" style="44" customWidth="1"/>
    <col min="10" max="16384" width="9.140625" style="44"/>
  </cols>
  <sheetData>
    <row r="1" spans="1:9" ht="18" customHeight="1">
      <c r="A1" s="225"/>
      <c r="B1" s="206" t="s">
        <v>218</v>
      </c>
      <c r="C1" s="207"/>
      <c r="D1" s="207"/>
      <c r="E1" s="207"/>
      <c r="F1" s="207"/>
      <c r="G1" s="207"/>
      <c r="H1" s="207"/>
      <c r="I1" s="228"/>
    </row>
    <row r="2" spans="1:9" ht="18" customHeight="1">
      <c r="A2" s="226"/>
      <c r="B2" s="229"/>
      <c r="C2" s="230"/>
      <c r="D2" s="230"/>
      <c r="E2" s="230"/>
      <c r="F2" s="230"/>
      <c r="G2" s="230"/>
      <c r="H2" s="230"/>
      <c r="I2" s="231"/>
    </row>
    <row r="3" spans="1:9" ht="18" customHeight="1">
      <c r="A3" s="226"/>
      <c r="B3" s="229"/>
      <c r="C3" s="230"/>
      <c r="D3" s="230"/>
      <c r="E3" s="230"/>
      <c r="F3" s="230"/>
      <c r="G3" s="230"/>
      <c r="H3" s="230"/>
      <c r="I3" s="231"/>
    </row>
    <row r="4" spans="1:9" ht="18" customHeight="1">
      <c r="A4" s="226"/>
      <c r="B4" s="229"/>
      <c r="C4" s="230"/>
      <c r="D4" s="230"/>
      <c r="E4" s="230"/>
      <c r="F4" s="230"/>
      <c r="G4" s="230"/>
      <c r="H4" s="230"/>
      <c r="I4" s="231"/>
    </row>
    <row r="5" spans="1:9" ht="18" customHeight="1">
      <c r="A5" s="226"/>
      <c r="B5" s="229"/>
      <c r="C5" s="230"/>
      <c r="D5" s="230"/>
      <c r="E5" s="230"/>
      <c r="F5" s="230"/>
      <c r="G5" s="230"/>
      <c r="H5" s="230"/>
      <c r="I5" s="231"/>
    </row>
    <row r="6" spans="1:9" ht="18" customHeight="1" thickBot="1">
      <c r="A6" s="226"/>
      <c r="B6" s="232"/>
      <c r="C6" s="233"/>
      <c r="D6" s="233"/>
      <c r="E6" s="233"/>
      <c r="F6" s="233"/>
      <c r="G6" s="233"/>
      <c r="H6" s="233"/>
      <c r="I6" s="234"/>
    </row>
    <row r="7" spans="1:9" s="173" customFormat="1" ht="18" customHeight="1" thickBot="1">
      <c r="A7" s="227"/>
      <c r="B7" s="30" t="s">
        <v>373</v>
      </c>
      <c r="C7" s="30" t="s">
        <v>219</v>
      </c>
      <c r="D7" s="30" t="s">
        <v>220</v>
      </c>
      <c r="E7" s="30" t="s">
        <v>221</v>
      </c>
      <c r="F7" s="30" t="s">
        <v>222</v>
      </c>
      <c r="G7" s="30" t="s">
        <v>223</v>
      </c>
      <c r="H7" s="30" t="s">
        <v>224</v>
      </c>
      <c r="I7" s="30" t="s">
        <v>225</v>
      </c>
    </row>
    <row r="8" spans="1:9" s="173" customFormat="1" ht="18" customHeight="1" thickBot="1">
      <c r="A8" s="24" t="s">
        <v>105</v>
      </c>
      <c r="B8" s="29">
        <v>13680</v>
      </c>
      <c r="C8" s="29">
        <v>14380</v>
      </c>
      <c r="D8" s="29">
        <v>14480</v>
      </c>
      <c r="E8" s="29">
        <v>14980</v>
      </c>
      <c r="F8" s="29">
        <v>15680</v>
      </c>
      <c r="G8" s="29">
        <v>16180</v>
      </c>
      <c r="H8" s="29">
        <v>15580</v>
      </c>
      <c r="I8" s="29">
        <v>16880</v>
      </c>
    </row>
    <row r="9" spans="1:9" s="173" customFormat="1" ht="18" customHeight="1" thickBot="1">
      <c r="A9" s="33" t="s">
        <v>360</v>
      </c>
      <c r="B9" s="29">
        <f>B8-1300</f>
        <v>12380</v>
      </c>
      <c r="C9" s="29">
        <f>C8-1460</f>
        <v>12920</v>
      </c>
      <c r="D9" s="29">
        <f>D8-1500</f>
        <v>12980</v>
      </c>
      <c r="E9" s="29">
        <f>E8-1600</f>
        <v>13380</v>
      </c>
      <c r="F9" s="29">
        <f>F8-1200</f>
        <v>14480</v>
      </c>
      <c r="G9" s="29">
        <f>G8-1300</f>
        <v>14880</v>
      </c>
      <c r="H9" s="29">
        <f>H8-1800</f>
        <v>13780</v>
      </c>
      <c r="I9" s="29">
        <f>I8-1800</f>
        <v>15080</v>
      </c>
    </row>
    <row r="10" spans="1:9" s="173" customFormat="1" ht="18" customHeight="1" thickBot="1">
      <c r="A10" s="24" t="s">
        <v>106</v>
      </c>
      <c r="B10" s="29">
        <f>B9-940</f>
        <v>11440</v>
      </c>
      <c r="C10" s="29">
        <f>C9-940</f>
        <v>11980</v>
      </c>
      <c r="D10" s="29">
        <f>D9-930</f>
        <v>12050</v>
      </c>
      <c r="E10" s="29">
        <f>E9-950</f>
        <v>12430</v>
      </c>
      <c r="F10" s="29">
        <f>F9-1020</f>
        <v>13460</v>
      </c>
      <c r="G10" s="29">
        <f>G9-1050</f>
        <v>13830</v>
      </c>
      <c r="H10" s="29">
        <f>H9-950</f>
        <v>12830</v>
      </c>
      <c r="I10" s="29">
        <f>I9-1050</f>
        <v>14030</v>
      </c>
    </row>
    <row r="11" spans="1:9" ht="15" customHeight="1">
      <c r="A11" s="52" t="s">
        <v>226</v>
      </c>
      <c r="B11" s="157" t="s">
        <v>5</v>
      </c>
      <c r="C11" s="157" t="s">
        <v>5</v>
      </c>
      <c r="D11" s="157" t="s">
        <v>5</v>
      </c>
      <c r="E11" s="157" t="s">
        <v>5</v>
      </c>
      <c r="F11" s="175"/>
      <c r="G11" s="175"/>
      <c r="H11" s="157" t="s">
        <v>5</v>
      </c>
      <c r="I11" s="175"/>
    </row>
    <row r="12" spans="1:9" ht="15" customHeight="1">
      <c r="A12" s="53" t="s">
        <v>227</v>
      </c>
      <c r="B12" s="164"/>
      <c r="C12" s="153"/>
      <c r="D12" s="153"/>
      <c r="E12" s="153"/>
      <c r="F12" s="150" t="s">
        <v>5</v>
      </c>
      <c r="G12" s="150" t="s">
        <v>5</v>
      </c>
      <c r="H12" s="153"/>
      <c r="I12" s="150" t="s">
        <v>5</v>
      </c>
    </row>
    <row r="13" spans="1:9" ht="15" customHeight="1">
      <c r="A13" s="53" t="s">
        <v>14</v>
      </c>
      <c r="B13" s="153"/>
      <c r="C13" s="153"/>
      <c r="D13" s="153"/>
      <c r="E13" s="153"/>
      <c r="F13" s="153"/>
      <c r="G13" s="153"/>
      <c r="H13" s="150" t="s">
        <v>5</v>
      </c>
      <c r="I13" s="150" t="s">
        <v>5</v>
      </c>
    </row>
    <row r="14" spans="1:9" ht="15" customHeight="1">
      <c r="A14" s="48" t="s">
        <v>228</v>
      </c>
      <c r="B14" s="150" t="s">
        <v>5</v>
      </c>
      <c r="C14" s="150" t="s">
        <v>5</v>
      </c>
      <c r="D14" s="150" t="s">
        <v>5</v>
      </c>
      <c r="E14" s="150" t="s">
        <v>5</v>
      </c>
      <c r="F14" s="150" t="s">
        <v>5</v>
      </c>
      <c r="G14" s="150" t="s">
        <v>5</v>
      </c>
      <c r="H14" s="150" t="s">
        <v>5</v>
      </c>
      <c r="I14" s="150" t="s">
        <v>5</v>
      </c>
    </row>
    <row r="15" spans="1:9" ht="15" customHeight="1">
      <c r="A15" s="48" t="s">
        <v>17</v>
      </c>
      <c r="B15" s="153"/>
      <c r="C15" s="153"/>
      <c r="D15" s="150" t="s">
        <v>5</v>
      </c>
      <c r="E15" s="150" t="s">
        <v>5</v>
      </c>
      <c r="F15" s="150" t="s">
        <v>5</v>
      </c>
      <c r="G15" s="150" t="s">
        <v>5</v>
      </c>
      <c r="H15" s="150" t="s">
        <v>5</v>
      </c>
      <c r="I15" s="150" t="s">
        <v>5</v>
      </c>
    </row>
    <row r="16" spans="1:9" ht="15" customHeight="1">
      <c r="A16" s="48" t="s">
        <v>229</v>
      </c>
      <c r="B16" s="153"/>
      <c r="C16" s="153"/>
      <c r="D16" s="153"/>
      <c r="E16" s="153"/>
      <c r="F16" s="153"/>
      <c r="G16" s="153"/>
      <c r="H16" s="153"/>
      <c r="I16" s="153"/>
    </row>
    <row r="17" spans="1:9" ht="15" customHeight="1">
      <c r="A17" s="48" t="s">
        <v>230</v>
      </c>
      <c r="B17" s="150" t="s">
        <v>5</v>
      </c>
      <c r="C17" s="150" t="s">
        <v>5</v>
      </c>
      <c r="D17" s="150" t="s">
        <v>5</v>
      </c>
      <c r="E17" s="150" t="s">
        <v>5</v>
      </c>
      <c r="F17" s="150" t="s">
        <v>5</v>
      </c>
      <c r="G17" s="150" t="s">
        <v>5</v>
      </c>
      <c r="H17" s="150" t="s">
        <v>5</v>
      </c>
      <c r="I17" s="150" t="s">
        <v>5</v>
      </c>
    </row>
    <row r="18" spans="1:9" ht="15" customHeight="1">
      <c r="A18" s="53" t="s">
        <v>191</v>
      </c>
      <c r="B18" s="153"/>
      <c r="C18" s="153"/>
      <c r="D18" s="150" t="s">
        <v>5</v>
      </c>
      <c r="E18" s="150" t="s">
        <v>5</v>
      </c>
      <c r="F18" s="150" t="s">
        <v>5</v>
      </c>
      <c r="G18" s="150" t="s">
        <v>5</v>
      </c>
      <c r="H18" s="150" t="s">
        <v>5</v>
      </c>
      <c r="I18" s="150" t="s">
        <v>5</v>
      </c>
    </row>
    <row r="19" spans="1:9" ht="15" customHeight="1">
      <c r="A19" s="48" t="s">
        <v>231</v>
      </c>
      <c r="B19" s="153"/>
      <c r="C19" s="153"/>
      <c r="D19" s="150" t="s">
        <v>5</v>
      </c>
      <c r="E19" s="150" t="s">
        <v>5</v>
      </c>
      <c r="F19" s="150" t="s">
        <v>5</v>
      </c>
      <c r="G19" s="150" t="s">
        <v>5</v>
      </c>
      <c r="H19" s="150" t="s">
        <v>5</v>
      </c>
      <c r="I19" s="150" t="s">
        <v>5</v>
      </c>
    </row>
    <row r="20" spans="1:9" ht="15" customHeight="1">
      <c r="A20" s="48" t="s">
        <v>232</v>
      </c>
      <c r="B20" s="150" t="s">
        <v>5</v>
      </c>
      <c r="C20" s="150" t="s">
        <v>5</v>
      </c>
      <c r="D20" s="150" t="s">
        <v>5</v>
      </c>
      <c r="E20" s="150" t="s">
        <v>5</v>
      </c>
      <c r="F20" s="150" t="s">
        <v>5</v>
      </c>
      <c r="G20" s="150" t="s">
        <v>5</v>
      </c>
      <c r="H20" s="150" t="s">
        <v>5</v>
      </c>
      <c r="I20" s="150" t="s">
        <v>5</v>
      </c>
    </row>
    <row r="21" spans="1:9" ht="15" customHeight="1">
      <c r="A21" s="48" t="s">
        <v>233</v>
      </c>
      <c r="B21" s="150" t="s">
        <v>5</v>
      </c>
      <c r="C21" s="150" t="s">
        <v>5</v>
      </c>
      <c r="D21" s="153"/>
      <c r="E21" s="153"/>
      <c r="F21" s="153"/>
      <c r="G21" s="153"/>
      <c r="H21" s="153"/>
      <c r="I21" s="153"/>
    </row>
    <row r="22" spans="1:9" ht="15" customHeight="1">
      <c r="A22" s="48" t="s">
        <v>234</v>
      </c>
      <c r="B22" s="153"/>
      <c r="C22" s="153"/>
      <c r="D22" s="150" t="s">
        <v>5</v>
      </c>
      <c r="E22" s="150" t="s">
        <v>5</v>
      </c>
      <c r="F22" s="150" t="s">
        <v>5</v>
      </c>
      <c r="G22" s="150" t="s">
        <v>5</v>
      </c>
      <c r="H22" s="153"/>
      <c r="I22" s="153"/>
    </row>
    <row r="23" spans="1:9" ht="15" customHeight="1">
      <c r="A23" s="48" t="s">
        <v>235</v>
      </c>
      <c r="B23" s="153"/>
      <c r="C23" s="153"/>
      <c r="D23" s="153"/>
      <c r="E23" s="150" t="s">
        <v>5</v>
      </c>
      <c r="F23" s="153"/>
      <c r="G23" s="150" t="s">
        <v>5</v>
      </c>
      <c r="H23" s="153"/>
      <c r="I23" s="153"/>
    </row>
    <row r="24" spans="1:9" ht="15" customHeight="1">
      <c r="A24" s="48" t="s">
        <v>236</v>
      </c>
      <c r="B24" s="153"/>
      <c r="C24" s="153"/>
      <c r="D24" s="153"/>
      <c r="E24" s="153"/>
      <c r="F24" s="153"/>
      <c r="G24" s="153"/>
      <c r="H24" s="150" t="s">
        <v>5</v>
      </c>
      <c r="I24" s="150" t="s">
        <v>5</v>
      </c>
    </row>
    <row r="25" spans="1:9" ht="15" customHeight="1">
      <c r="A25" s="48" t="s">
        <v>7</v>
      </c>
      <c r="B25" s="153"/>
      <c r="C25" s="150" t="s">
        <v>5</v>
      </c>
      <c r="D25" s="150" t="s">
        <v>5</v>
      </c>
      <c r="E25" s="150" t="s">
        <v>5</v>
      </c>
      <c r="F25" s="150" t="s">
        <v>5</v>
      </c>
      <c r="G25" s="150" t="s">
        <v>5</v>
      </c>
      <c r="H25" s="150" t="s">
        <v>5</v>
      </c>
      <c r="I25" s="150" t="s">
        <v>5</v>
      </c>
    </row>
    <row r="26" spans="1:9" ht="15" customHeight="1">
      <c r="A26" s="48" t="s">
        <v>203</v>
      </c>
      <c r="B26" s="150" t="s">
        <v>5</v>
      </c>
      <c r="C26" s="150" t="s">
        <v>5</v>
      </c>
      <c r="D26" s="150" t="s">
        <v>5</v>
      </c>
      <c r="E26" s="150" t="s">
        <v>5</v>
      </c>
      <c r="F26" s="150" t="s">
        <v>5</v>
      </c>
      <c r="G26" s="150" t="s">
        <v>5</v>
      </c>
      <c r="H26" s="153"/>
      <c r="I26" s="153"/>
    </row>
    <row r="27" spans="1:9" ht="15" customHeight="1">
      <c r="A27" s="48" t="s">
        <v>237</v>
      </c>
      <c r="B27" s="153"/>
      <c r="C27" s="153"/>
      <c r="D27" s="153"/>
      <c r="E27" s="153"/>
      <c r="F27" s="153"/>
      <c r="G27" s="153"/>
      <c r="H27" s="150" t="s">
        <v>5</v>
      </c>
      <c r="I27" s="150" t="s">
        <v>5</v>
      </c>
    </row>
    <row r="28" spans="1:9" ht="15" customHeight="1">
      <c r="A28" s="54" t="s">
        <v>238</v>
      </c>
      <c r="B28" s="151" t="s">
        <v>5</v>
      </c>
      <c r="C28" s="151" t="s">
        <v>5</v>
      </c>
      <c r="D28" s="153"/>
      <c r="E28" s="153"/>
      <c r="F28" s="153"/>
      <c r="G28" s="153"/>
      <c r="H28" s="153"/>
      <c r="I28" s="153"/>
    </row>
    <row r="29" spans="1:9" ht="15" customHeight="1">
      <c r="A29" s="54" t="s">
        <v>239</v>
      </c>
      <c r="B29" s="153"/>
      <c r="C29" s="153"/>
      <c r="D29" s="150" t="s">
        <v>5</v>
      </c>
      <c r="E29" s="150" t="s">
        <v>5</v>
      </c>
      <c r="F29" s="150" t="s">
        <v>5</v>
      </c>
      <c r="G29" s="150" t="s">
        <v>5</v>
      </c>
      <c r="H29" s="150" t="s">
        <v>5</v>
      </c>
      <c r="I29" s="150" t="s">
        <v>5</v>
      </c>
    </row>
    <row r="30" spans="1:9" ht="15" customHeight="1">
      <c r="A30" s="48" t="s">
        <v>27</v>
      </c>
      <c r="B30" s="150" t="s">
        <v>5</v>
      </c>
      <c r="C30" s="150" t="s">
        <v>5</v>
      </c>
      <c r="D30" s="150" t="s">
        <v>5</v>
      </c>
      <c r="E30" s="150" t="s">
        <v>5</v>
      </c>
      <c r="F30" s="150" t="s">
        <v>5</v>
      </c>
      <c r="G30" s="150" t="s">
        <v>5</v>
      </c>
      <c r="H30" s="153"/>
      <c r="I30" s="153"/>
    </row>
    <row r="31" spans="1:9" ht="15" customHeight="1">
      <c r="A31" s="48" t="s">
        <v>240</v>
      </c>
      <c r="B31" s="153"/>
      <c r="C31" s="153"/>
      <c r="D31" s="153"/>
      <c r="E31" s="153"/>
      <c r="F31" s="153"/>
      <c r="G31" s="153"/>
      <c r="H31" s="150" t="s">
        <v>5</v>
      </c>
      <c r="I31" s="150" t="s">
        <v>5</v>
      </c>
    </row>
    <row r="32" spans="1:9" ht="15" customHeight="1">
      <c r="A32" s="48" t="s">
        <v>172</v>
      </c>
      <c r="B32" s="150" t="s">
        <v>5</v>
      </c>
      <c r="C32" s="150" t="s">
        <v>5</v>
      </c>
      <c r="D32" s="153"/>
      <c r="E32" s="153"/>
      <c r="F32" s="153"/>
      <c r="G32" s="153"/>
      <c r="H32" s="153"/>
      <c r="I32" s="153"/>
    </row>
    <row r="33" spans="1:9" ht="15" customHeight="1">
      <c r="A33" s="48" t="s">
        <v>241</v>
      </c>
      <c r="B33" s="153"/>
      <c r="C33" s="153"/>
      <c r="D33" s="150" t="s">
        <v>5</v>
      </c>
      <c r="E33" s="150" t="s">
        <v>5</v>
      </c>
      <c r="F33" s="150" t="s">
        <v>5</v>
      </c>
      <c r="G33" s="150" t="s">
        <v>5</v>
      </c>
      <c r="H33" s="150" t="s">
        <v>5</v>
      </c>
      <c r="I33" s="150" t="s">
        <v>5</v>
      </c>
    </row>
    <row r="34" spans="1:9" ht="15" customHeight="1">
      <c r="A34" s="48" t="s">
        <v>242</v>
      </c>
      <c r="B34" s="150" t="s">
        <v>5</v>
      </c>
      <c r="C34" s="150" t="s">
        <v>5</v>
      </c>
      <c r="D34" s="150" t="s">
        <v>5</v>
      </c>
      <c r="E34" s="150" t="s">
        <v>5</v>
      </c>
      <c r="F34" s="150" t="s">
        <v>5</v>
      </c>
      <c r="G34" s="150" t="s">
        <v>5</v>
      </c>
      <c r="H34" s="150" t="s">
        <v>5</v>
      </c>
      <c r="I34" s="150" t="s">
        <v>5</v>
      </c>
    </row>
    <row r="35" spans="1:9" ht="15" customHeight="1">
      <c r="A35" s="48" t="s">
        <v>174</v>
      </c>
      <c r="B35" s="150" t="s">
        <v>5</v>
      </c>
      <c r="C35" s="150" t="s">
        <v>5</v>
      </c>
      <c r="D35" s="150" t="s">
        <v>5</v>
      </c>
      <c r="E35" s="150" t="s">
        <v>5</v>
      </c>
      <c r="F35" s="150" t="s">
        <v>5</v>
      </c>
      <c r="G35" s="150" t="s">
        <v>5</v>
      </c>
      <c r="H35" s="150" t="s">
        <v>5</v>
      </c>
      <c r="I35" s="150" t="s">
        <v>5</v>
      </c>
    </row>
    <row r="36" spans="1:9" ht="15" customHeight="1">
      <c r="A36" s="48" t="s">
        <v>243</v>
      </c>
      <c r="B36" s="153"/>
      <c r="C36" s="153"/>
      <c r="D36" s="153"/>
      <c r="E36" s="153"/>
      <c r="F36" s="153"/>
      <c r="G36" s="153"/>
      <c r="H36" s="150" t="s">
        <v>5</v>
      </c>
      <c r="I36" s="150" t="s">
        <v>5</v>
      </c>
    </row>
    <row r="37" spans="1:9" ht="15" customHeight="1">
      <c r="A37" s="55" t="s">
        <v>204</v>
      </c>
      <c r="B37" s="150" t="s">
        <v>5</v>
      </c>
      <c r="C37" s="150" t="s">
        <v>5</v>
      </c>
      <c r="D37" s="150" t="s">
        <v>5</v>
      </c>
      <c r="E37" s="150" t="s">
        <v>5</v>
      </c>
      <c r="F37" s="150" t="s">
        <v>5</v>
      </c>
      <c r="G37" s="150" t="s">
        <v>5</v>
      </c>
      <c r="H37" s="150" t="s">
        <v>5</v>
      </c>
      <c r="I37" s="150" t="s">
        <v>5</v>
      </c>
    </row>
    <row r="38" spans="1:9" ht="15" customHeight="1">
      <c r="A38" s="55" t="s">
        <v>8</v>
      </c>
      <c r="B38" s="153"/>
      <c r="C38" s="153"/>
      <c r="D38" s="153"/>
      <c r="E38" s="153"/>
      <c r="F38" s="153"/>
      <c r="G38" s="153"/>
      <c r="H38" s="150" t="s">
        <v>5</v>
      </c>
      <c r="I38" s="150" t="s">
        <v>5</v>
      </c>
    </row>
    <row r="39" spans="1:9" ht="15" customHeight="1">
      <c r="A39" s="55" t="s">
        <v>244</v>
      </c>
      <c r="B39" s="150" t="s">
        <v>5</v>
      </c>
      <c r="C39" s="150" t="s">
        <v>5</v>
      </c>
      <c r="D39" s="150" t="s">
        <v>5</v>
      </c>
      <c r="E39" s="150" t="s">
        <v>5</v>
      </c>
      <c r="F39" s="150" t="s">
        <v>5</v>
      </c>
      <c r="G39" s="150" t="s">
        <v>5</v>
      </c>
      <c r="H39" s="150" t="s">
        <v>5</v>
      </c>
      <c r="I39" s="150" t="s">
        <v>5</v>
      </c>
    </row>
    <row r="40" spans="1:9" ht="15" customHeight="1">
      <c r="A40" s="53" t="s">
        <v>6</v>
      </c>
      <c r="B40" s="153"/>
      <c r="C40" s="153"/>
      <c r="D40" s="150" t="s">
        <v>5</v>
      </c>
      <c r="E40" s="150" t="s">
        <v>5</v>
      </c>
      <c r="F40" s="150" t="s">
        <v>5</v>
      </c>
      <c r="G40" s="150" t="s">
        <v>5</v>
      </c>
      <c r="H40" s="150" t="s">
        <v>5</v>
      </c>
      <c r="I40" s="150" t="s">
        <v>5</v>
      </c>
    </row>
    <row r="41" spans="1:9" ht="15" customHeight="1">
      <c r="A41" s="56" t="s">
        <v>124</v>
      </c>
      <c r="B41" s="150" t="s">
        <v>5</v>
      </c>
      <c r="C41" s="150" t="s">
        <v>5</v>
      </c>
      <c r="D41" s="153"/>
      <c r="E41" s="153"/>
      <c r="F41" s="153"/>
      <c r="G41" s="153"/>
      <c r="H41" s="153"/>
      <c r="I41" s="153"/>
    </row>
    <row r="42" spans="1:9" ht="15" customHeight="1">
      <c r="A42" s="48" t="s">
        <v>16</v>
      </c>
      <c r="B42" s="150" t="s">
        <v>5</v>
      </c>
      <c r="C42" s="150" t="s">
        <v>5</v>
      </c>
      <c r="D42" s="150" t="s">
        <v>5</v>
      </c>
      <c r="E42" s="150" t="s">
        <v>5</v>
      </c>
      <c r="F42" s="150" t="s">
        <v>5</v>
      </c>
      <c r="G42" s="150" t="s">
        <v>5</v>
      </c>
      <c r="H42" s="150" t="s">
        <v>5</v>
      </c>
      <c r="I42" s="150" t="s">
        <v>5</v>
      </c>
    </row>
    <row r="43" spans="1:9" ht="15" customHeight="1">
      <c r="A43" s="53" t="s">
        <v>18</v>
      </c>
      <c r="B43" s="153"/>
      <c r="C43" s="153"/>
      <c r="D43" s="150" t="s">
        <v>5</v>
      </c>
      <c r="E43" s="150" t="s">
        <v>5</v>
      </c>
      <c r="F43" s="150" t="s">
        <v>5</v>
      </c>
      <c r="G43" s="150" t="s">
        <v>5</v>
      </c>
      <c r="H43" s="150" t="s">
        <v>5</v>
      </c>
      <c r="I43" s="150" t="s">
        <v>5</v>
      </c>
    </row>
    <row r="44" spans="1:9" ht="15" customHeight="1">
      <c r="A44" s="48" t="s">
        <v>19</v>
      </c>
      <c r="B44" s="153"/>
      <c r="C44" s="153"/>
      <c r="D44" s="150" t="s">
        <v>5</v>
      </c>
      <c r="E44" s="150" t="s">
        <v>5</v>
      </c>
      <c r="F44" s="150" t="s">
        <v>5</v>
      </c>
      <c r="G44" s="150" t="s">
        <v>5</v>
      </c>
      <c r="H44" s="150" t="s">
        <v>5</v>
      </c>
      <c r="I44" s="150" t="s">
        <v>5</v>
      </c>
    </row>
    <row r="45" spans="1:9" ht="15" customHeight="1">
      <c r="A45" s="57" t="s">
        <v>167</v>
      </c>
      <c r="B45" s="150" t="s">
        <v>5</v>
      </c>
      <c r="C45" s="150" t="s">
        <v>5</v>
      </c>
      <c r="D45" s="150" t="s">
        <v>5</v>
      </c>
      <c r="E45" s="150" t="s">
        <v>5</v>
      </c>
      <c r="F45" s="150" t="s">
        <v>5</v>
      </c>
      <c r="G45" s="150" t="s">
        <v>5</v>
      </c>
      <c r="H45" s="150" t="s">
        <v>5</v>
      </c>
      <c r="I45" s="150" t="s">
        <v>5</v>
      </c>
    </row>
    <row r="46" spans="1:9" ht="15" customHeight="1">
      <c r="A46" s="48" t="s">
        <v>245</v>
      </c>
      <c r="B46" s="150" t="s">
        <v>5</v>
      </c>
      <c r="C46" s="150" t="s">
        <v>5</v>
      </c>
      <c r="D46" s="150" t="s">
        <v>5</v>
      </c>
      <c r="E46" s="150" t="s">
        <v>5</v>
      </c>
      <c r="F46" s="150" t="s">
        <v>5</v>
      </c>
      <c r="G46" s="150" t="s">
        <v>5</v>
      </c>
      <c r="H46" s="150" t="s">
        <v>5</v>
      </c>
      <c r="I46" s="150" t="s">
        <v>5</v>
      </c>
    </row>
    <row r="47" spans="1:9" ht="15" customHeight="1">
      <c r="A47" s="48" t="s">
        <v>246</v>
      </c>
      <c r="B47" s="150" t="s">
        <v>5</v>
      </c>
      <c r="C47" s="150" t="s">
        <v>5</v>
      </c>
      <c r="D47" s="150" t="s">
        <v>5</v>
      </c>
      <c r="E47" s="150" t="s">
        <v>5</v>
      </c>
      <c r="F47" s="150" t="s">
        <v>5</v>
      </c>
      <c r="G47" s="150" t="s">
        <v>5</v>
      </c>
      <c r="H47" s="150" t="s">
        <v>5</v>
      </c>
      <c r="I47" s="150" t="s">
        <v>5</v>
      </c>
    </row>
    <row r="48" spans="1:9" ht="15" customHeight="1">
      <c r="A48" s="48" t="s">
        <v>247</v>
      </c>
      <c r="B48" s="150" t="s">
        <v>5</v>
      </c>
      <c r="C48" s="150" t="s">
        <v>5</v>
      </c>
      <c r="D48" s="150" t="s">
        <v>5</v>
      </c>
      <c r="E48" s="150" t="s">
        <v>5</v>
      </c>
      <c r="F48" s="150" t="s">
        <v>5</v>
      </c>
      <c r="G48" s="150" t="s">
        <v>5</v>
      </c>
      <c r="H48" s="150" t="s">
        <v>5</v>
      </c>
      <c r="I48" s="150" t="s">
        <v>5</v>
      </c>
    </row>
    <row r="49" spans="1:9" ht="15" customHeight="1">
      <c r="A49" s="48" t="s">
        <v>248</v>
      </c>
      <c r="B49" s="150" t="s">
        <v>5</v>
      </c>
      <c r="C49" s="150" t="s">
        <v>5</v>
      </c>
      <c r="D49" s="150" t="s">
        <v>5</v>
      </c>
      <c r="E49" s="150" t="s">
        <v>5</v>
      </c>
      <c r="F49" s="150" t="s">
        <v>5</v>
      </c>
      <c r="G49" s="150" t="s">
        <v>5</v>
      </c>
      <c r="H49" s="150" t="s">
        <v>5</v>
      </c>
      <c r="I49" s="150" t="s">
        <v>5</v>
      </c>
    </row>
    <row r="50" spans="1:9" ht="15" customHeight="1">
      <c r="A50" s="48" t="s">
        <v>249</v>
      </c>
      <c r="B50" s="150" t="s">
        <v>5</v>
      </c>
      <c r="C50" s="150" t="s">
        <v>5</v>
      </c>
      <c r="D50" s="150" t="s">
        <v>5</v>
      </c>
      <c r="E50" s="150" t="s">
        <v>5</v>
      </c>
      <c r="F50" s="150" t="s">
        <v>5</v>
      </c>
      <c r="G50" s="150" t="s">
        <v>5</v>
      </c>
      <c r="H50" s="150" t="s">
        <v>5</v>
      </c>
      <c r="I50" s="150" t="s">
        <v>5</v>
      </c>
    </row>
    <row r="51" spans="1:9" ht="15" customHeight="1">
      <c r="A51" s="47" t="s">
        <v>176</v>
      </c>
      <c r="B51" s="150" t="s">
        <v>5</v>
      </c>
      <c r="C51" s="150" t="s">
        <v>5</v>
      </c>
      <c r="D51" s="150" t="s">
        <v>5</v>
      </c>
      <c r="E51" s="150" t="s">
        <v>5</v>
      </c>
      <c r="F51" s="150" t="s">
        <v>5</v>
      </c>
      <c r="G51" s="150" t="s">
        <v>5</v>
      </c>
      <c r="H51" s="150" t="s">
        <v>5</v>
      </c>
      <c r="I51" s="150" t="s">
        <v>5</v>
      </c>
    </row>
    <row r="52" spans="1:9" ht="15" customHeight="1">
      <c r="A52" s="53" t="s">
        <v>250</v>
      </c>
      <c r="B52" s="150" t="s">
        <v>5</v>
      </c>
      <c r="C52" s="150" t="s">
        <v>5</v>
      </c>
      <c r="D52" s="150" t="s">
        <v>5</v>
      </c>
      <c r="E52" s="150" t="s">
        <v>5</v>
      </c>
      <c r="F52" s="150" t="s">
        <v>5</v>
      </c>
      <c r="G52" s="150" t="s">
        <v>5</v>
      </c>
      <c r="H52" s="150" t="s">
        <v>5</v>
      </c>
      <c r="I52" s="150" t="s">
        <v>5</v>
      </c>
    </row>
    <row r="53" spans="1:9" ht="15" customHeight="1">
      <c r="A53" s="56" t="s">
        <v>40</v>
      </c>
      <c r="B53" s="121"/>
      <c r="C53" s="121"/>
      <c r="D53" s="150" t="s">
        <v>5</v>
      </c>
      <c r="E53" s="150" t="s">
        <v>5</v>
      </c>
      <c r="F53" s="150" t="s">
        <v>5</v>
      </c>
      <c r="G53" s="150" t="s">
        <v>5</v>
      </c>
      <c r="H53" s="150" t="s">
        <v>5</v>
      </c>
      <c r="I53" s="150" t="s">
        <v>5</v>
      </c>
    </row>
    <row r="54" spans="1:9" ht="15" customHeight="1">
      <c r="A54" s="53" t="s">
        <v>251</v>
      </c>
      <c r="B54" s="121"/>
      <c r="C54" s="121"/>
      <c r="D54" s="150" t="s">
        <v>5</v>
      </c>
      <c r="E54" s="150" t="s">
        <v>5</v>
      </c>
      <c r="F54" s="150" t="s">
        <v>5</v>
      </c>
      <c r="G54" s="150" t="s">
        <v>5</v>
      </c>
      <c r="H54" s="150" t="s">
        <v>5</v>
      </c>
      <c r="I54" s="150" t="s">
        <v>5</v>
      </c>
    </row>
    <row r="55" spans="1:9" ht="15" customHeight="1">
      <c r="A55" s="53" t="s">
        <v>252</v>
      </c>
      <c r="B55" s="121"/>
      <c r="C55" s="121"/>
      <c r="D55" s="150" t="s">
        <v>5</v>
      </c>
      <c r="E55" s="150" t="s">
        <v>5</v>
      </c>
      <c r="F55" s="150" t="s">
        <v>5</v>
      </c>
      <c r="G55" s="150" t="s">
        <v>5</v>
      </c>
      <c r="H55" s="150" t="s">
        <v>5</v>
      </c>
      <c r="I55" s="150" t="s">
        <v>5</v>
      </c>
    </row>
    <row r="56" spans="1:9" ht="15" customHeight="1">
      <c r="A56" s="57" t="s">
        <v>253</v>
      </c>
      <c r="B56" s="121"/>
      <c r="C56" s="121"/>
      <c r="D56" s="121"/>
      <c r="E56" s="121"/>
      <c r="F56" s="121"/>
      <c r="G56" s="121"/>
      <c r="H56" s="150" t="s">
        <v>5</v>
      </c>
      <c r="I56" s="150" t="s">
        <v>5</v>
      </c>
    </row>
    <row r="57" spans="1:9" ht="15" customHeight="1">
      <c r="A57" s="53" t="s">
        <v>254</v>
      </c>
      <c r="B57" s="121"/>
      <c r="C57" s="121"/>
      <c r="D57" s="121"/>
      <c r="E57" s="121"/>
      <c r="F57" s="121"/>
      <c r="G57" s="121"/>
      <c r="H57" s="150" t="s">
        <v>5</v>
      </c>
      <c r="I57" s="150" t="s">
        <v>5</v>
      </c>
    </row>
    <row r="58" spans="1:9" ht="15" customHeight="1">
      <c r="A58" s="53" t="s">
        <v>255</v>
      </c>
      <c r="B58" s="121"/>
      <c r="C58" s="121"/>
      <c r="D58" s="121"/>
      <c r="E58" s="121"/>
      <c r="F58" s="121"/>
      <c r="G58" s="121"/>
      <c r="H58" s="150" t="s">
        <v>5</v>
      </c>
      <c r="I58" s="150" t="s">
        <v>5</v>
      </c>
    </row>
    <row r="59" spans="1:9" ht="15" customHeight="1">
      <c r="A59" s="56" t="s">
        <v>39</v>
      </c>
      <c r="B59" s="121"/>
      <c r="C59" s="121"/>
      <c r="D59" s="121"/>
      <c r="E59" s="121"/>
      <c r="F59" s="121"/>
      <c r="G59" s="121"/>
      <c r="H59" s="150" t="s">
        <v>5</v>
      </c>
      <c r="I59" s="150" t="s">
        <v>5</v>
      </c>
    </row>
    <row r="60" spans="1:9" ht="15" customHeight="1">
      <c r="A60" s="53" t="s">
        <v>256</v>
      </c>
      <c r="B60" s="121"/>
      <c r="C60" s="121"/>
      <c r="D60" s="121"/>
      <c r="E60" s="121"/>
      <c r="F60" s="121"/>
      <c r="G60" s="121"/>
      <c r="H60" s="150" t="s">
        <v>5</v>
      </c>
      <c r="I60" s="150" t="s">
        <v>5</v>
      </c>
    </row>
    <row r="61" spans="1:9" ht="15" customHeight="1" thickBot="1">
      <c r="A61" s="56" t="s">
        <v>41</v>
      </c>
      <c r="B61" s="169"/>
      <c r="C61" s="169"/>
      <c r="D61" s="169"/>
      <c r="E61" s="169"/>
      <c r="F61" s="169"/>
      <c r="G61" s="169"/>
      <c r="H61" s="155" t="s">
        <v>5</v>
      </c>
      <c r="I61" s="155" t="s">
        <v>5</v>
      </c>
    </row>
    <row r="62" spans="1:9" ht="15" customHeight="1">
      <c r="A62" s="58"/>
      <c r="B62" s="235"/>
      <c r="C62" s="236"/>
      <c r="D62" s="236"/>
      <c r="E62" s="236"/>
      <c r="F62" s="236"/>
      <c r="G62" s="236"/>
      <c r="H62" s="236"/>
      <c r="I62" s="237"/>
    </row>
    <row r="63" spans="1:9" ht="15" customHeight="1">
      <c r="A63" s="59" t="s">
        <v>257</v>
      </c>
      <c r="B63" s="238"/>
      <c r="C63" s="239"/>
      <c r="D63" s="239"/>
      <c r="E63" s="239"/>
      <c r="F63" s="239"/>
      <c r="G63" s="239"/>
      <c r="H63" s="239"/>
      <c r="I63" s="240"/>
    </row>
    <row r="64" spans="1:9" ht="15" customHeight="1">
      <c r="A64" s="35" t="s">
        <v>258</v>
      </c>
      <c r="B64" s="238"/>
      <c r="C64" s="239"/>
      <c r="D64" s="239"/>
      <c r="E64" s="239"/>
      <c r="F64" s="239"/>
      <c r="G64" s="239"/>
      <c r="H64" s="239"/>
      <c r="I64" s="240"/>
    </row>
    <row r="65" spans="1:9" ht="15" customHeight="1">
      <c r="A65" s="60" t="s">
        <v>259</v>
      </c>
      <c r="B65" s="238"/>
      <c r="C65" s="239"/>
      <c r="D65" s="239"/>
      <c r="E65" s="239"/>
      <c r="F65" s="239"/>
      <c r="G65" s="239"/>
      <c r="H65" s="239"/>
      <c r="I65" s="240"/>
    </row>
    <row r="66" spans="1:9" ht="15" customHeight="1" thickBot="1">
      <c r="A66" s="61" t="s">
        <v>260</v>
      </c>
      <c r="B66" s="241"/>
      <c r="C66" s="242"/>
      <c r="D66" s="242"/>
      <c r="E66" s="242"/>
      <c r="F66" s="242"/>
      <c r="G66" s="242"/>
      <c r="H66" s="242"/>
      <c r="I66" s="243"/>
    </row>
    <row r="67" spans="1:9" s="173" customFormat="1" ht="18" customHeight="1" thickBot="1">
      <c r="A67" s="90"/>
      <c r="B67" s="62">
        <f>B10</f>
        <v>11440</v>
      </c>
      <c r="C67" s="62">
        <f>C10</f>
        <v>11980</v>
      </c>
      <c r="D67" s="62">
        <f t="shared" ref="D67:I67" si="0">D10</f>
        <v>12050</v>
      </c>
      <c r="E67" s="62">
        <f>E10</f>
        <v>12430</v>
      </c>
      <c r="F67" s="62">
        <f t="shared" si="0"/>
        <v>13460</v>
      </c>
      <c r="G67" s="62">
        <f>G10</f>
        <v>13830</v>
      </c>
      <c r="H67" s="62">
        <f t="shared" si="0"/>
        <v>12830</v>
      </c>
      <c r="I67" s="62">
        <f t="shared" si="0"/>
        <v>14030</v>
      </c>
    </row>
  </sheetData>
  <mergeCells count="3">
    <mergeCell ref="A1:A7"/>
    <mergeCell ref="B1:I6"/>
    <mergeCell ref="B62:I66"/>
  </mergeCells>
  <conditionalFormatting sqref="H12 I11 C12:E12 H22:I23 H26:I26 D28:I28 H30:I30 D32:I32 C53:C56 B43:C44 B15:C16 B12:B13 B18:C19 B22:C24 B27:G27 B29:C29 B31:G31 B33:C33 B53:B61 B40:C40 B25 D23:D24 E24 F11:G11 C13:G13 D21:I21 D16:I16 C57:G61 D41:I41 B36:G36 B38:G38 F23:F24 G24 D56:G56">
    <cfRule type="cellIs" dxfId="7" priority="1" stopIfTrue="1" operator="equal">
      <formula>0</formula>
    </cfRule>
  </conditionalFormatting>
  <printOptions horizontalCentered="1"/>
  <pageMargins left="0" right="0" top="0.74803149606299213" bottom="0.74803149606299213" header="0.31496062992125984" footer="0.31496062992125984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6"/>
  <sheetViews>
    <sheetView zoomScale="75" zoomScaleNormal="75" workbookViewId="0">
      <selection sqref="A1:A7"/>
    </sheetView>
  </sheetViews>
  <sheetFormatPr defaultRowHeight="12.75"/>
  <cols>
    <col min="1" max="1" width="80.7109375" style="44" customWidth="1"/>
    <col min="2" max="7" width="18.7109375" style="44" customWidth="1"/>
    <col min="8" max="16384" width="9.140625" style="44"/>
  </cols>
  <sheetData>
    <row r="1" spans="1:7" ht="18" customHeight="1">
      <c r="A1" s="244"/>
      <c r="B1" s="247" t="s">
        <v>365</v>
      </c>
      <c r="C1" s="247"/>
      <c r="D1" s="247"/>
      <c r="E1" s="247"/>
      <c r="F1" s="248"/>
      <c r="G1" s="249"/>
    </row>
    <row r="2" spans="1:7" ht="18" customHeight="1">
      <c r="A2" s="245"/>
      <c r="B2" s="250"/>
      <c r="C2" s="250"/>
      <c r="D2" s="250"/>
      <c r="E2" s="250"/>
      <c r="F2" s="251"/>
      <c r="G2" s="252"/>
    </row>
    <row r="3" spans="1:7" ht="18" customHeight="1">
      <c r="A3" s="245"/>
      <c r="B3" s="250"/>
      <c r="C3" s="250"/>
      <c r="D3" s="250"/>
      <c r="E3" s="250"/>
      <c r="F3" s="251"/>
      <c r="G3" s="252"/>
    </row>
    <row r="4" spans="1:7" ht="18" customHeight="1">
      <c r="A4" s="245"/>
      <c r="B4" s="250"/>
      <c r="C4" s="250"/>
      <c r="D4" s="250"/>
      <c r="E4" s="250"/>
      <c r="F4" s="251"/>
      <c r="G4" s="252"/>
    </row>
    <row r="5" spans="1:7" ht="18" customHeight="1">
      <c r="A5" s="245"/>
      <c r="B5" s="250"/>
      <c r="C5" s="250"/>
      <c r="D5" s="250"/>
      <c r="E5" s="250"/>
      <c r="F5" s="251"/>
      <c r="G5" s="252"/>
    </row>
    <row r="6" spans="1:7" ht="18" customHeight="1" thickBot="1">
      <c r="A6" s="245"/>
      <c r="B6" s="253"/>
      <c r="C6" s="253"/>
      <c r="D6" s="253"/>
      <c r="E6" s="253"/>
      <c r="F6" s="254"/>
      <c r="G6" s="255"/>
    </row>
    <row r="7" spans="1:7" s="173" customFormat="1" ht="18" customHeight="1" thickBot="1">
      <c r="A7" s="246"/>
      <c r="B7" s="30" t="s">
        <v>261</v>
      </c>
      <c r="C7" s="30" t="s">
        <v>262</v>
      </c>
      <c r="D7" s="30" t="s">
        <v>263</v>
      </c>
      <c r="E7" s="30" t="s">
        <v>264</v>
      </c>
      <c r="F7" s="30" t="s">
        <v>265</v>
      </c>
      <c r="G7" s="30" t="s">
        <v>266</v>
      </c>
    </row>
    <row r="8" spans="1:7" s="173" customFormat="1" ht="18" customHeight="1" thickBot="1">
      <c r="A8" s="24" t="s">
        <v>105</v>
      </c>
      <c r="B8" s="29">
        <v>15980</v>
      </c>
      <c r="C8" s="29">
        <v>16480</v>
      </c>
      <c r="D8" s="29">
        <v>16880</v>
      </c>
      <c r="E8" s="29">
        <v>16380</v>
      </c>
      <c r="F8" s="29">
        <v>16780</v>
      </c>
      <c r="G8" s="29">
        <v>17180</v>
      </c>
    </row>
    <row r="9" spans="1:7" s="173" customFormat="1" ht="18" customHeight="1" thickBot="1">
      <c r="A9" s="33" t="s">
        <v>360</v>
      </c>
      <c r="B9" s="29">
        <f>B8-1600</f>
        <v>14380</v>
      </c>
      <c r="C9" s="29">
        <f>C8-1520</f>
        <v>14960</v>
      </c>
      <c r="D9" s="29">
        <f>D8-1650</f>
        <v>15230</v>
      </c>
      <c r="E9" s="29">
        <f>E8-1900</f>
        <v>14480</v>
      </c>
      <c r="F9" s="29">
        <f>F8-1840</f>
        <v>14940</v>
      </c>
      <c r="G9" s="29">
        <f>G8-1160</f>
        <v>16020</v>
      </c>
    </row>
    <row r="10" spans="1:7" s="173" customFormat="1" ht="18" customHeight="1" thickBot="1">
      <c r="A10" s="24" t="s">
        <v>106</v>
      </c>
      <c r="B10" s="29">
        <f t="shared" ref="B10:G10" si="0">B9-960</f>
        <v>13420</v>
      </c>
      <c r="C10" s="29">
        <f t="shared" si="0"/>
        <v>14000</v>
      </c>
      <c r="D10" s="29">
        <f t="shared" si="0"/>
        <v>14270</v>
      </c>
      <c r="E10" s="29">
        <f t="shared" si="0"/>
        <v>13520</v>
      </c>
      <c r="F10" s="29">
        <f t="shared" si="0"/>
        <v>13980</v>
      </c>
      <c r="G10" s="29">
        <f t="shared" si="0"/>
        <v>15060</v>
      </c>
    </row>
    <row r="11" spans="1:7" ht="15" customHeight="1">
      <c r="A11" s="156" t="s">
        <v>267</v>
      </c>
      <c r="B11" s="147" t="s">
        <v>5</v>
      </c>
      <c r="C11" s="158"/>
      <c r="D11" s="158"/>
      <c r="E11" s="158"/>
      <c r="F11" s="158"/>
      <c r="G11" s="158"/>
    </row>
    <row r="12" spans="1:7" ht="15" customHeight="1">
      <c r="A12" s="163" t="s">
        <v>268</v>
      </c>
      <c r="B12" s="149"/>
      <c r="C12" s="159" t="s">
        <v>5</v>
      </c>
      <c r="D12" s="159" t="s">
        <v>5</v>
      </c>
      <c r="E12" s="148" t="s">
        <v>5</v>
      </c>
      <c r="F12" s="148" t="s">
        <v>5</v>
      </c>
      <c r="G12" s="148" t="s">
        <v>5</v>
      </c>
    </row>
    <row r="13" spans="1:7" ht="15" customHeight="1">
      <c r="A13" s="53" t="s">
        <v>226</v>
      </c>
      <c r="B13" s="148" t="s">
        <v>5</v>
      </c>
      <c r="C13" s="159" t="s">
        <v>5</v>
      </c>
      <c r="D13" s="159" t="s">
        <v>5</v>
      </c>
      <c r="E13" s="149"/>
      <c r="F13" s="149"/>
      <c r="G13" s="149"/>
    </row>
    <row r="14" spans="1:7" ht="15" customHeight="1">
      <c r="A14" s="53" t="s">
        <v>269</v>
      </c>
      <c r="B14" s="152"/>
      <c r="C14" s="152"/>
      <c r="D14" s="149"/>
      <c r="E14" s="150" t="s">
        <v>5</v>
      </c>
      <c r="F14" s="150" t="s">
        <v>5</v>
      </c>
      <c r="G14" s="150" t="s">
        <v>5</v>
      </c>
    </row>
    <row r="15" spans="1:7" ht="15" customHeight="1">
      <c r="A15" s="53" t="s">
        <v>227</v>
      </c>
      <c r="B15" s="122"/>
      <c r="C15" s="152"/>
      <c r="D15" s="149"/>
      <c r="E15" s="153"/>
      <c r="F15" s="153"/>
      <c r="G15" s="122"/>
    </row>
    <row r="16" spans="1:7" ht="15" customHeight="1">
      <c r="A16" s="48" t="s">
        <v>270</v>
      </c>
      <c r="B16" s="152"/>
      <c r="C16" s="160" t="s">
        <v>5</v>
      </c>
      <c r="D16" s="159" t="s">
        <v>5</v>
      </c>
      <c r="E16" s="150" t="s">
        <v>5</v>
      </c>
      <c r="F16" s="150" t="s">
        <v>5</v>
      </c>
      <c r="G16" s="150" t="s">
        <v>5</v>
      </c>
    </row>
    <row r="17" spans="1:7" ht="15" customHeight="1">
      <c r="A17" s="53" t="s">
        <v>14</v>
      </c>
      <c r="B17" s="153"/>
      <c r="C17" s="152"/>
      <c r="D17" s="149"/>
      <c r="E17" s="153"/>
      <c r="F17" s="153"/>
      <c r="G17" s="150" t="s">
        <v>5</v>
      </c>
    </row>
    <row r="18" spans="1:7" ht="15" customHeight="1">
      <c r="A18" s="48" t="s">
        <v>228</v>
      </c>
      <c r="B18" s="150" t="s">
        <v>5</v>
      </c>
      <c r="C18" s="160" t="s">
        <v>5</v>
      </c>
      <c r="D18" s="159" t="s">
        <v>5</v>
      </c>
      <c r="E18" s="150" t="s">
        <v>5</v>
      </c>
      <c r="F18" s="150" t="s">
        <v>5</v>
      </c>
      <c r="G18" s="150" t="s">
        <v>5</v>
      </c>
    </row>
    <row r="19" spans="1:7" ht="15" customHeight="1">
      <c r="A19" s="48" t="s">
        <v>17</v>
      </c>
      <c r="B19" s="150" t="s">
        <v>5</v>
      </c>
      <c r="C19" s="160" t="s">
        <v>5</v>
      </c>
      <c r="D19" s="159" t="s">
        <v>5</v>
      </c>
      <c r="E19" s="150" t="s">
        <v>5</v>
      </c>
      <c r="F19" s="150" t="s">
        <v>5</v>
      </c>
      <c r="G19" s="151" t="s">
        <v>5</v>
      </c>
    </row>
    <row r="20" spans="1:7" ht="15" customHeight="1">
      <c r="A20" s="48" t="s">
        <v>229</v>
      </c>
      <c r="B20" s="153"/>
      <c r="C20" s="152"/>
      <c r="D20" s="149"/>
      <c r="E20" s="153"/>
      <c r="F20" s="153"/>
      <c r="G20" s="153"/>
    </row>
    <row r="21" spans="1:7" ht="15" customHeight="1">
      <c r="A21" s="48" t="s">
        <v>230</v>
      </c>
      <c r="B21" s="150" t="s">
        <v>5</v>
      </c>
      <c r="C21" s="160" t="s">
        <v>5</v>
      </c>
      <c r="D21" s="159" t="s">
        <v>5</v>
      </c>
      <c r="E21" s="150" t="s">
        <v>5</v>
      </c>
      <c r="F21" s="150" t="s">
        <v>5</v>
      </c>
      <c r="G21" s="150" t="s">
        <v>5</v>
      </c>
    </row>
    <row r="22" spans="1:7" ht="15" customHeight="1">
      <c r="A22" s="53" t="s">
        <v>191</v>
      </c>
      <c r="B22" s="150" t="s">
        <v>5</v>
      </c>
      <c r="C22" s="160" t="s">
        <v>5</v>
      </c>
      <c r="D22" s="159" t="s">
        <v>5</v>
      </c>
      <c r="E22" s="150" t="s">
        <v>5</v>
      </c>
      <c r="F22" s="150" t="s">
        <v>5</v>
      </c>
      <c r="G22" s="150" t="s">
        <v>5</v>
      </c>
    </row>
    <row r="23" spans="1:7" ht="15" customHeight="1">
      <c r="A23" s="48" t="s">
        <v>231</v>
      </c>
      <c r="B23" s="150" t="s">
        <v>5</v>
      </c>
      <c r="C23" s="160" t="s">
        <v>5</v>
      </c>
      <c r="D23" s="159" t="s">
        <v>5</v>
      </c>
      <c r="E23" s="150" t="s">
        <v>5</v>
      </c>
      <c r="F23" s="150" t="s">
        <v>5</v>
      </c>
      <c r="G23" s="150" t="s">
        <v>5</v>
      </c>
    </row>
    <row r="24" spans="1:7" ht="15" customHeight="1">
      <c r="A24" s="48" t="s">
        <v>232</v>
      </c>
      <c r="B24" s="150" t="s">
        <v>5</v>
      </c>
      <c r="C24" s="160" t="s">
        <v>5</v>
      </c>
      <c r="D24" s="159" t="s">
        <v>5</v>
      </c>
      <c r="E24" s="150" t="s">
        <v>5</v>
      </c>
      <c r="F24" s="150" t="s">
        <v>5</v>
      </c>
      <c r="G24" s="150" t="s">
        <v>5</v>
      </c>
    </row>
    <row r="25" spans="1:7" ht="15" customHeight="1">
      <c r="A25" s="48" t="s">
        <v>233</v>
      </c>
      <c r="B25" s="153"/>
      <c r="C25" s="152"/>
      <c r="D25" s="149"/>
      <c r="E25" s="153"/>
      <c r="F25" s="153"/>
      <c r="G25" s="153"/>
    </row>
    <row r="26" spans="1:7" ht="15" customHeight="1">
      <c r="A26" s="48" t="s">
        <v>234</v>
      </c>
      <c r="B26" s="150" t="s">
        <v>5</v>
      </c>
      <c r="C26" s="160" t="s">
        <v>5</v>
      </c>
      <c r="D26" s="159" t="s">
        <v>5</v>
      </c>
      <c r="E26" s="150" t="s">
        <v>5</v>
      </c>
      <c r="F26" s="150" t="s">
        <v>5</v>
      </c>
      <c r="G26" s="153"/>
    </row>
    <row r="27" spans="1:7" ht="15" customHeight="1">
      <c r="A27" s="48" t="s">
        <v>271</v>
      </c>
      <c r="B27" s="150" t="s">
        <v>5</v>
      </c>
      <c r="C27" s="160" t="s">
        <v>5</v>
      </c>
      <c r="D27" s="149"/>
      <c r="E27" s="150" t="s">
        <v>5</v>
      </c>
      <c r="F27" s="152"/>
      <c r="G27" s="153"/>
    </row>
    <row r="28" spans="1:7" ht="15" customHeight="1">
      <c r="A28" s="48" t="s">
        <v>235</v>
      </c>
      <c r="B28" s="153"/>
      <c r="C28" s="152"/>
      <c r="D28" s="159" t="s">
        <v>5</v>
      </c>
      <c r="E28" s="153"/>
      <c r="F28" s="150" t="s">
        <v>5</v>
      </c>
      <c r="G28" s="153"/>
    </row>
    <row r="29" spans="1:7" ht="15" customHeight="1">
      <c r="A29" s="48" t="s">
        <v>272</v>
      </c>
      <c r="B29" s="176"/>
      <c r="C29" s="152"/>
      <c r="D29" s="149"/>
      <c r="E29" s="176"/>
      <c r="F29" s="152"/>
      <c r="G29" s="153" t="s">
        <v>5</v>
      </c>
    </row>
    <row r="30" spans="1:7" ht="15" customHeight="1">
      <c r="A30" s="48" t="s">
        <v>236</v>
      </c>
      <c r="B30" s="153"/>
      <c r="C30" s="152"/>
      <c r="D30" s="149"/>
      <c r="E30" s="153"/>
      <c r="F30" s="153"/>
      <c r="G30" s="150" t="s">
        <v>125</v>
      </c>
    </row>
    <row r="31" spans="1:7" ht="15" customHeight="1">
      <c r="A31" s="48" t="s">
        <v>7</v>
      </c>
      <c r="B31" s="150" t="s">
        <v>5</v>
      </c>
      <c r="C31" s="160" t="s">
        <v>5</v>
      </c>
      <c r="D31" s="159" t="s">
        <v>5</v>
      </c>
      <c r="E31" s="150" t="s">
        <v>5</v>
      </c>
      <c r="F31" s="150" t="s">
        <v>5</v>
      </c>
      <c r="G31" s="150" t="s">
        <v>5</v>
      </c>
    </row>
    <row r="32" spans="1:7" ht="15" customHeight="1">
      <c r="A32" s="54" t="s">
        <v>238</v>
      </c>
      <c r="B32" s="153"/>
      <c r="C32" s="152"/>
      <c r="D32" s="149"/>
      <c r="E32" s="153"/>
      <c r="F32" s="153"/>
      <c r="G32" s="153"/>
    </row>
    <row r="33" spans="1:7" ht="15" customHeight="1">
      <c r="A33" s="54" t="s">
        <v>239</v>
      </c>
      <c r="B33" s="150" t="s">
        <v>5</v>
      </c>
      <c r="C33" s="160" t="s">
        <v>5</v>
      </c>
      <c r="D33" s="159" t="s">
        <v>5</v>
      </c>
      <c r="E33" s="150" t="s">
        <v>5</v>
      </c>
      <c r="F33" s="150" t="s">
        <v>5</v>
      </c>
      <c r="G33" s="152"/>
    </row>
    <row r="34" spans="1:7" ht="15" customHeight="1">
      <c r="A34" s="48" t="s">
        <v>203</v>
      </c>
      <c r="B34" s="150" t="s">
        <v>5</v>
      </c>
      <c r="C34" s="160" t="s">
        <v>5</v>
      </c>
      <c r="D34" s="159" t="s">
        <v>5</v>
      </c>
      <c r="E34" s="150" t="s">
        <v>5</v>
      </c>
      <c r="F34" s="150" t="s">
        <v>5</v>
      </c>
      <c r="G34" s="153"/>
    </row>
    <row r="35" spans="1:7" ht="15" customHeight="1">
      <c r="A35" s="48" t="s">
        <v>237</v>
      </c>
      <c r="B35" s="153"/>
      <c r="C35" s="152"/>
      <c r="D35" s="149"/>
      <c r="E35" s="153"/>
      <c r="F35" s="153"/>
      <c r="G35" s="150" t="s">
        <v>5</v>
      </c>
    </row>
    <row r="36" spans="1:7" ht="15" customHeight="1">
      <c r="A36" s="48" t="s">
        <v>27</v>
      </c>
      <c r="B36" s="150" t="s">
        <v>5</v>
      </c>
      <c r="C36" s="160" t="s">
        <v>5</v>
      </c>
      <c r="D36" s="159" t="s">
        <v>5</v>
      </c>
      <c r="E36" s="150" t="s">
        <v>5</v>
      </c>
      <c r="F36" s="150" t="s">
        <v>5</v>
      </c>
      <c r="G36" s="153"/>
    </row>
    <row r="37" spans="1:7" ht="15" customHeight="1">
      <c r="A37" s="48" t="s">
        <v>240</v>
      </c>
      <c r="B37" s="153"/>
      <c r="C37" s="152"/>
      <c r="D37" s="149"/>
      <c r="E37" s="153"/>
      <c r="F37" s="153"/>
      <c r="G37" s="150" t="s">
        <v>5</v>
      </c>
    </row>
    <row r="38" spans="1:7" ht="15" customHeight="1">
      <c r="A38" s="48" t="s">
        <v>172</v>
      </c>
      <c r="B38" s="153"/>
      <c r="C38" s="152"/>
      <c r="D38" s="149"/>
      <c r="E38" s="153"/>
      <c r="F38" s="153"/>
      <c r="G38" s="153"/>
    </row>
    <row r="39" spans="1:7" ht="15" customHeight="1">
      <c r="A39" s="48" t="s">
        <v>241</v>
      </c>
      <c r="B39" s="150" t="s">
        <v>5</v>
      </c>
      <c r="C39" s="160" t="s">
        <v>5</v>
      </c>
      <c r="D39" s="159" t="s">
        <v>5</v>
      </c>
      <c r="E39" s="150" t="s">
        <v>5</v>
      </c>
      <c r="F39" s="150" t="s">
        <v>5</v>
      </c>
      <c r="G39" s="150" t="s">
        <v>5</v>
      </c>
    </row>
    <row r="40" spans="1:7" ht="15" customHeight="1">
      <c r="A40" s="48" t="s">
        <v>242</v>
      </c>
      <c r="B40" s="150" t="s">
        <v>5</v>
      </c>
      <c r="C40" s="160" t="s">
        <v>5</v>
      </c>
      <c r="D40" s="159" t="s">
        <v>5</v>
      </c>
      <c r="E40" s="150" t="s">
        <v>5</v>
      </c>
      <c r="F40" s="150" t="s">
        <v>5</v>
      </c>
      <c r="G40" s="150" t="s">
        <v>5</v>
      </c>
    </row>
    <row r="41" spans="1:7" ht="15" customHeight="1">
      <c r="A41" s="48" t="s">
        <v>174</v>
      </c>
      <c r="B41" s="150" t="s">
        <v>5</v>
      </c>
      <c r="C41" s="160" t="s">
        <v>5</v>
      </c>
      <c r="D41" s="159" t="s">
        <v>5</v>
      </c>
      <c r="E41" s="150" t="s">
        <v>5</v>
      </c>
      <c r="F41" s="150" t="s">
        <v>5</v>
      </c>
      <c r="G41" s="150" t="s">
        <v>5</v>
      </c>
    </row>
    <row r="42" spans="1:7" ht="15" customHeight="1">
      <c r="A42" s="48" t="s">
        <v>243</v>
      </c>
      <c r="B42" s="153"/>
      <c r="C42" s="152"/>
      <c r="D42" s="152"/>
      <c r="E42" s="153"/>
      <c r="F42" s="153"/>
      <c r="G42" s="150" t="s">
        <v>5</v>
      </c>
    </row>
    <row r="43" spans="1:7" ht="15" customHeight="1">
      <c r="A43" s="55" t="s">
        <v>204</v>
      </c>
      <c r="B43" s="150" t="s">
        <v>5</v>
      </c>
      <c r="C43" s="160" t="s">
        <v>5</v>
      </c>
      <c r="D43" s="159" t="s">
        <v>5</v>
      </c>
      <c r="E43" s="150" t="s">
        <v>5</v>
      </c>
      <c r="F43" s="150" t="s">
        <v>5</v>
      </c>
      <c r="G43" s="150" t="s">
        <v>5</v>
      </c>
    </row>
    <row r="44" spans="1:7" ht="15" customHeight="1">
      <c r="A44" s="55" t="s">
        <v>119</v>
      </c>
      <c r="B44" s="152"/>
      <c r="C44" s="152"/>
      <c r="D44" s="152"/>
      <c r="E44" s="152"/>
      <c r="F44" s="152"/>
      <c r="G44" s="150" t="s">
        <v>5</v>
      </c>
    </row>
    <row r="45" spans="1:7" ht="15" customHeight="1">
      <c r="A45" s="55" t="s">
        <v>8</v>
      </c>
      <c r="B45" s="153"/>
      <c r="C45" s="152"/>
      <c r="D45" s="152"/>
      <c r="E45" s="153"/>
      <c r="F45" s="153"/>
      <c r="G45" s="150" t="s">
        <v>5</v>
      </c>
    </row>
    <row r="46" spans="1:7" ht="15" customHeight="1">
      <c r="A46" s="55" t="s">
        <v>244</v>
      </c>
      <c r="B46" s="150" t="s">
        <v>5</v>
      </c>
      <c r="C46" s="160" t="s">
        <v>5</v>
      </c>
      <c r="D46" s="159" t="s">
        <v>5</v>
      </c>
      <c r="E46" s="150" t="s">
        <v>5</v>
      </c>
      <c r="F46" s="150" t="s">
        <v>5</v>
      </c>
      <c r="G46" s="150" t="s">
        <v>5</v>
      </c>
    </row>
    <row r="47" spans="1:7" ht="15" customHeight="1">
      <c r="A47" s="53" t="s">
        <v>6</v>
      </c>
      <c r="B47" s="152"/>
      <c r="C47" s="152"/>
      <c r="D47" s="149"/>
      <c r="E47" s="152"/>
      <c r="F47" s="152"/>
      <c r="G47" s="152"/>
    </row>
    <row r="48" spans="1:7" ht="15" customHeight="1">
      <c r="A48" s="56" t="s">
        <v>124</v>
      </c>
      <c r="B48" s="150" t="s">
        <v>5</v>
      </c>
      <c r="C48" s="160" t="s">
        <v>5</v>
      </c>
      <c r="D48" s="159" t="s">
        <v>5</v>
      </c>
      <c r="E48" s="150" t="s">
        <v>5</v>
      </c>
      <c r="F48" s="150" t="s">
        <v>5</v>
      </c>
      <c r="G48" s="150" t="s">
        <v>5</v>
      </c>
    </row>
    <row r="49" spans="1:7" ht="15" customHeight="1">
      <c r="A49" s="48" t="s">
        <v>16</v>
      </c>
      <c r="B49" s="150" t="s">
        <v>5</v>
      </c>
      <c r="C49" s="160" t="s">
        <v>5</v>
      </c>
      <c r="D49" s="159" t="s">
        <v>5</v>
      </c>
      <c r="E49" s="150" t="s">
        <v>5</v>
      </c>
      <c r="F49" s="150" t="s">
        <v>5</v>
      </c>
      <c r="G49" s="150" t="s">
        <v>5</v>
      </c>
    </row>
    <row r="50" spans="1:7" ht="15" customHeight="1">
      <c r="A50" s="53" t="s">
        <v>18</v>
      </c>
      <c r="B50" s="150" t="s">
        <v>5</v>
      </c>
      <c r="C50" s="160" t="s">
        <v>5</v>
      </c>
      <c r="D50" s="159" t="s">
        <v>5</v>
      </c>
      <c r="E50" s="150" t="s">
        <v>5</v>
      </c>
      <c r="F50" s="150" t="s">
        <v>5</v>
      </c>
      <c r="G50" s="150" t="s">
        <v>5</v>
      </c>
    </row>
    <row r="51" spans="1:7" ht="15" customHeight="1">
      <c r="A51" s="48" t="s">
        <v>19</v>
      </c>
      <c r="B51" s="152"/>
      <c r="C51" s="152"/>
      <c r="D51" s="152"/>
      <c r="E51" s="150" t="s">
        <v>5</v>
      </c>
      <c r="F51" s="150" t="s">
        <v>5</v>
      </c>
      <c r="G51" s="150" t="s">
        <v>5</v>
      </c>
    </row>
    <row r="52" spans="1:7" ht="15" customHeight="1">
      <c r="A52" s="57" t="s">
        <v>167</v>
      </c>
      <c r="B52" s="150" t="s">
        <v>5</v>
      </c>
      <c r="C52" s="160" t="s">
        <v>5</v>
      </c>
      <c r="D52" s="159" t="s">
        <v>5</v>
      </c>
      <c r="E52" s="150" t="s">
        <v>5</v>
      </c>
      <c r="F52" s="150" t="s">
        <v>5</v>
      </c>
      <c r="G52" s="150" t="s">
        <v>5</v>
      </c>
    </row>
    <row r="53" spans="1:7" ht="15" customHeight="1">
      <c r="A53" s="57" t="s">
        <v>35</v>
      </c>
      <c r="B53" s="150" t="s">
        <v>5</v>
      </c>
      <c r="C53" s="160" t="s">
        <v>5</v>
      </c>
      <c r="D53" s="159" t="s">
        <v>5</v>
      </c>
      <c r="E53" s="150" t="s">
        <v>5</v>
      </c>
      <c r="F53" s="150" t="s">
        <v>5</v>
      </c>
      <c r="G53" s="150" t="s">
        <v>5</v>
      </c>
    </row>
    <row r="54" spans="1:7" ht="15" customHeight="1">
      <c r="A54" s="48" t="s">
        <v>245</v>
      </c>
      <c r="B54" s="150" t="s">
        <v>5</v>
      </c>
      <c r="C54" s="160" t="s">
        <v>5</v>
      </c>
      <c r="D54" s="159" t="s">
        <v>5</v>
      </c>
      <c r="E54" s="150" t="s">
        <v>5</v>
      </c>
      <c r="F54" s="150" t="s">
        <v>5</v>
      </c>
      <c r="G54" s="150" t="s">
        <v>5</v>
      </c>
    </row>
    <row r="55" spans="1:7" ht="15" customHeight="1">
      <c r="A55" s="48" t="s">
        <v>246</v>
      </c>
      <c r="B55" s="150" t="s">
        <v>5</v>
      </c>
      <c r="C55" s="160" t="s">
        <v>5</v>
      </c>
      <c r="D55" s="159" t="s">
        <v>5</v>
      </c>
      <c r="E55" s="150" t="s">
        <v>5</v>
      </c>
      <c r="F55" s="150" t="s">
        <v>5</v>
      </c>
      <c r="G55" s="150" t="s">
        <v>5</v>
      </c>
    </row>
    <row r="56" spans="1:7" ht="15" customHeight="1">
      <c r="A56" s="48" t="s">
        <v>247</v>
      </c>
      <c r="B56" s="150" t="s">
        <v>5</v>
      </c>
      <c r="C56" s="160" t="s">
        <v>5</v>
      </c>
      <c r="D56" s="159" t="s">
        <v>5</v>
      </c>
      <c r="E56" s="150" t="s">
        <v>5</v>
      </c>
      <c r="F56" s="150" t="s">
        <v>5</v>
      </c>
      <c r="G56" s="150" t="s">
        <v>5</v>
      </c>
    </row>
    <row r="57" spans="1:7" ht="15" customHeight="1">
      <c r="A57" s="48" t="s">
        <v>248</v>
      </c>
      <c r="B57" s="150" t="s">
        <v>5</v>
      </c>
      <c r="C57" s="160" t="s">
        <v>5</v>
      </c>
      <c r="D57" s="159" t="s">
        <v>5</v>
      </c>
      <c r="E57" s="150" t="s">
        <v>5</v>
      </c>
      <c r="F57" s="150" t="s">
        <v>5</v>
      </c>
      <c r="G57" s="150" t="s">
        <v>5</v>
      </c>
    </row>
    <row r="58" spans="1:7" ht="15" customHeight="1">
      <c r="A58" s="48" t="s">
        <v>249</v>
      </c>
      <c r="B58" s="150" t="s">
        <v>5</v>
      </c>
      <c r="C58" s="160" t="s">
        <v>5</v>
      </c>
      <c r="D58" s="159" t="s">
        <v>5</v>
      </c>
      <c r="E58" s="150" t="s">
        <v>5</v>
      </c>
      <c r="F58" s="150" t="s">
        <v>5</v>
      </c>
      <c r="G58" s="150" t="s">
        <v>5</v>
      </c>
    </row>
    <row r="59" spans="1:7" ht="15" customHeight="1">
      <c r="A59" s="47" t="s">
        <v>176</v>
      </c>
      <c r="B59" s="150" t="s">
        <v>5</v>
      </c>
      <c r="C59" s="160" t="s">
        <v>5</v>
      </c>
      <c r="D59" s="159" t="s">
        <v>5</v>
      </c>
      <c r="E59" s="150" t="s">
        <v>5</v>
      </c>
      <c r="F59" s="150" t="s">
        <v>5</v>
      </c>
      <c r="G59" s="150" t="s">
        <v>5</v>
      </c>
    </row>
    <row r="60" spans="1:7" ht="15" customHeight="1">
      <c r="A60" s="53" t="s">
        <v>250</v>
      </c>
      <c r="B60" s="150" t="s">
        <v>5</v>
      </c>
      <c r="C60" s="160" t="s">
        <v>5</v>
      </c>
      <c r="D60" s="159" t="s">
        <v>5</v>
      </c>
      <c r="E60" s="150" t="s">
        <v>5</v>
      </c>
      <c r="F60" s="150" t="s">
        <v>5</v>
      </c>
      <c r="G60" s="150" t="s">
        <v>5</v>
      </c>
    </row>
    <row r="61" spans="1:7" ht="15" customHeight="1">
      <c r="A61" s="56" t="s">
        <v>40</v>
      </c>
      <c r="B61" s="150" t="s">
        <v>5</v>
      </c>
      <c r="C61" s="160" t="s">
        <v>5</v>
      </c>
      <c r="D61" s="159" t="s">
        <v>5</v>
      </c>
      <c r="E61" s="150" t="s">
        <v>5</v>
      </c>
      <c r="F61" s="150" t="s">
        <v>5</v>
      </c>
      <c r="G61" s="150" t="s">
        <v>5</v>
      </c>
    </row>
    <row r="62" spans="1:7" ht="15" customHeight="1">
      <c r="A62" s="53" t="s">
        <v>251</v>
      </c>
      <c r="B62" s="150" t="s">
        <v>5</v>
      </c>
      <c r="C62" s="160" t="s">
        <v>5</v>
      </c>
      <c r="D62" s="159" t="s">
        <v>5</v>
      </c>
      <c r="E62" s="150" t="s">
        <v>5</v>
      </c>
      <c r="F62" s="150" t="s">
        <v>5</v>
      </c>
      <c r="G62" s="150" t="s">
        <v>5</v>
      </c>
    </row>
    <row r="63" spans="1:7" ht="15" customHeight="1">
      <c r="A63" s="53" t="s">
        <v>252</v>
      </c>
      <c r="B63" s="150" t="s">
        <v>5</v>
      </c>
      <c r="C63" s="160" t="s">
        <v>5</v>
      </c>
      <c r="D63" s="159" t="s">
        <v>5</v>
      </c>
      <c r="E63" s="150" t="s">
        <v>5</v>
      </c>
      <c r="F63" s="150" t="s">
        <v>5</v>
      </c>
      <c r="G63" s="150" t="s">
        <v>5</v>
      </c>
    </row>
    <row r="64" spans="1:7" ht="15" customHeight="1">
      <c r="A64" s="57" t="s">
        <v>253</v>
      </c>
      <c r="B64" s="153"/>
      <c r="C64" s="152"/>
      <c r="D64" s="152"/>
      <c r="E64" s="153"/>
      <c r="F64" s="153"/>
      <c r="G64" s="150" t="s">
        <v>5</v>
      </c>
    </row>
    <row r="65" spans="1:7" ht="15" customHeight="1">
      <c r="A65" s="53" t="s">
        <v>254</v>
      </c>
      <c r="B65" s="153"/>
      <c r="C65" s="152"/>
      <c r="D65" s="149"/>
      <c r="E65" s="153"/>
      <c r="F65" s="153"/>
      <c r="G65" s="150" t="s">
        <v>5</v>
      </c>
    </row>
    <row r="66" spans="1:7" ht="15" customHeight="1">
      <c r="A66" s="53" t="s">
        <v>255</v>
      </c>
      <c r="B66" s="153"/>
      <c r="C66" s="152"/>
      <c r="D66" s="149"/>
      <c r="E66" s="153"/>
      <c r="F66" s="153"/>
      <c r="G66" s="150" t="s">
        <v>5</v>
      </c>
    </row>
    <row r="67" spans="1:7" ht="15" customHeight="1">
      <c r="A67" s="56" t="s">
        <v>39</v>
      </c>
      <c r="B67" s="153"/>
      <c r="C67" s="152"/>
      <c r="D67" s="149"/>
      <c r="E67" s="153"/>
      <c r="F67" s="153"/>
      <c r="G67" s="150" t="s">
        <v>5</v>
      </c>
    </row>
    <row r="68" spans="1:7" ht="15" customHeight="1">
      <c r="A68" s="53" t="s">
        <v>256</v>
      </c>
      <c r="B68" s="153"/>
      <c r="C68" s="152"/>
      <c r="D68" s="149"/>
      <c r="E68" s="153"/>
      <c r="F68" s="153"/>
      <c r="G68" s="150" t="s">
        <v>5</v>
      </c>
    </row>
    <row r="69" spans="1:7" ht="15" customHeight="1">
      <c r="A69" s="56" t="s">
        <v>41</v>
      </c>
      <c r="B69" s="153"/>
      <c r="C69" s="152"/>
      <c r="D69" s="149"/>
      <c r="E69" s="153"/>
      <c r="F69" s="153"/>
      <c r="G69" s="150" t="s">
        <v>5</v>
      </c>
    </row>
    <row r="70" spans="1:7" ht="15" customHeight="1" thickBot="1">
      <c r="A70" s="81" t="s">
        <v>126</v>
      </c>
      <c r="B70" s="154"/>
      <c r="C70" s="161" t="s">
        <v>125</v>
      </c>
      <c r="D70" s="162" t="s">
        <v>125</v>
      </c>
      <c r="E70" s="154" t="s">
        <v>125</v>
      </c>
      <c r="F70" s="154" t="s">
        <v>125</v>
      </c>
      <c r="G70" s="155" t="s">
        <v>5</v>
      </c>
    </row>
    <row r="71" spans="1:7" ht="15" customHeight="1">
      <c r="A71" s="58"/>
      <c r="B71" s="235"/>
      <c r="C71" s="236"/>
      <c r="D71" s="236"/>
      <c r="E71" s="236"/>
      <c r="F71" s="236"/>
      <c r="G71" s="237"/>
    </row>
    <row r="72" spans="1:7" ht="15" customHeight="1">
      <c r="A72" s="59" t="s">
        <v>257</v>
      </c>
      <c r="B72" s="238"/>
      <c r="C72" s="239"/>
      <c r="D72" s="239"/>
      <c r="E72" s="239"/>
      <c r="F72" s="239"/>
      <c r="G72" s="240"/>
    </row>
    <row r="73" spans="1:7">
      <c r="A73" s="35" t="s">
        <v>273</v>
      </c>
      <c r="B73" s="238"/>
      <c r="C73" s="239"/>
      <c r="D73" s="239"/>
      <c r="E73" s="239"/>
      <c r="F73" s="239"/>
      <c r="G73" s="240"/>
    </row>
    <row r="74" spans="1:7" ht="15" customHeight="1">
      <c r="A74" s="60" t="s">
        <v>259</v>
      </c>
      <c r="B74" s="238"/>
      <c r="C74" s="239"/>
      <c r="D74" s="239"/>
      <c r="E74" s="239"/>
      <c r="F74" s="239"/>
      <c r="G74" s="240"/>
    </row>
    <row r="75" spans="1:7" ht="15" customHeight="1" thickBot="1">
      <c r="A75" s="61" t="s">
        <v>260</v>
      </c>
      <c r="B75" s="241"/>
      <c r="C75" s="242"/>
      <c r="D75" s="242"/>
      <c r="E75" s="242"/>
      <c r="F75" s="242"/>
      <c r="G75" s="243"/>
    </row>
    <row r="76" spans="1:7" s="173" customFormat="1" ht="18" customHeight="1" thickBot="1">
      <c r="A76" s="90"/>
      <c r="B76" s="62">
        <f>B10</f>
        <v>13420</v>
      </c>
      <c r="C76" s="62">
        <f t="shared" ref="C76:D76" si="1">C10</f>
        <v>14000</v>
      </c>
      <c r="D76" s="62">
        <f t="shared" si="1"/>
        <v>14270</v>
      </c>
      <c r="E76" s="62">
        <f>E10</f>
        <v>13520</v>
      </c>
      <c r="F76" s="62">
        <f>F10</f>
        <v>13980</v>
      </c>
      <c r="G76" s="62">
        <f>G10</f>
        <v>15060</v>
      </c>
    </row>
  </sheetData>
  <mergeCells count="3">
    <mergeCell ref="A1:A7"/>
    <mergeCell ref="B1:G6"/>
    <mergeCell ref="B71:G75"/>
  </mergeCells>
  <conditionalFormatting sqref="G36 G38 E37:F38 E42:F42 E45:F45 B64:B70 B42 B37:B38 B45 E64:F70 G26:G29 G34 F30 E28:E30 E25:G25 E20:G20 E15:G15 E35:F35 E17:F17 B28:B30 B25 B35 B20 B17 B15">
    <cfRule type="cellIs" dxfId="6" priority="2" stopIfTrue="1" operator="equal">
      <formula>0</formula>
    </cfRule>
  </conditionalFormatting>
  <conditionalFormatting sqref="E32:G32 B32">
    <cfRule type="cellIs" dxfId="5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66"/>
  <sheetViews>
    <sheetView zoomScale="75" zoomScaleNormal="75" workbookViewId="0">
      <selection sqref="A1:A7"/>
    </sheetView>
  </sheetViews>
  <sheetFormatPr defaultRowHeight="12.75"/>
  <cols>
    <col min="1" max="1" width="80.7109375" style="44" customWidth="1"/>
    <col min="2" max="3" width="18.7109375" style="44" customWidth="1"/>
    <col min="4" max="16384" width="9.140625" style="44"/>
  </cols>
  <sheetData>
    <row r="1" spans="1:3" ht="18" customHeight="1">
      <c r="A1" s="225"/>
      <c r="B1" s="256" t="s">
        <v>274</v>
      </c>
      <c r="C1" s="257"/>
    </row>
    <row r="2" spans="1:3" ht="18" customHeight="1">
      <c r="A2" s="226"/>
      <c r="B2" s="258"/>
      <c r="C2" s="259"/>
    </row>
    <row r="3" spans="1:3" ht="18" customHeight="1">
      <c r="A3" s="226"/>
      <c r="B3" s="258"/>
      <c r="C3" s="259"/>
    </row>
    <row r="4" spans="1:3" ht="18" customHeight="1">
      <c r="A4" s="226"/>
      <c r="B4" s="258"/>
      <c r="C4" s="259"/>
    </row>
    <row r="5" spans="1:3" ht="18" customHeight="1">
      <c r="A5" s="226"/>
      <c r="B5" s="258"/>
      <c r="C5" s="259"/>
    </row>
    <row r="6" spans="1:3" ht="18" customHeight="1" thickBot="1">
      <c r="A6" s="226"/>
      <c r="B6" s="260"/>
      <c r="C6" s="261"/>
    </row>
    <row r="7" spans="1:3" s="173" customFormat="1" ht="18" customHeight="1" thickBot="1">
      <c r="A7" s="227"/>
      <c r="B7" s="30" t="s">
        <v>221</v>
      </c>
      <c r="C7" s="30" t="s">
        <v>275</v>
      </c>
    </row>
    <row r="8" spans="1:3" s="173" customFormat="1" ht="18" customHeight="1" thickBot="1">
      <c r="A8" s="24" t="s">
        <v>105</v>
      </c>
      <c r="B8" s="29">
        <v>14880</v>
      </c>
      <c r="C8" s="29">
        <v>16180</v>
      </c>
    </row>
    <row r="9" spans="1:3" s="173" customFormat="1" ht="18" customHeight="1" thickBot="1">
      <c r="A9" s="33" t="s">
        <v>360</v>
      </c>
      <c r="B9" s="29">
        <f>B8-1500</f>
        <v>13380</v>
      </c>
      <c r="C9" s="29">
        <f>C8-1500</f>
        <v>14680</v>
      </c>
    </row>
    <row r="10" spans="1:3" s="173" customFormat="1" ht="18" customHeight="1" thickBot="1">
      <c r="A10" s="24" t="s">
        <v>106</v>
      </c>
      <c r="B10" s="29">
        <f>B9-910</f>
        <v>12470</v>
      </c>
      <c r="C10" s="29">
        <f>C9-1000</f>
        <v>13680</v>
      </c>
    </row>
    <row r="11" spans="1:3" ht="15" customHeight="1">
      <c r="A11" s="52" t="s">
        <v>226</v>
      </c>
      <c r="B11" s="157" t="s">
        <v>5</v>
      </c>
      <c r="C11" s="175"/>
    </row>
    <row r="12" spans="1:3" ht="15" customHeight="1">
      <c r="A12" s="53" t="s">
        <v>227</v>
      </c>
      <c r="B12" s="153"/>
      <c r="C12" s="150" t="s">
        <v>5</v>
      </c>
    </row>
    <row r="13" spans="1:3" ht="15" customHeight="1">
      <c r="A13" s="53" t="s">
        <v>14</v>
      </c>
      <c r="B13" s="153"/>
      <c r="C13" s="153"/>
    </row>
    <row r="14" spans="1:3" ht="15" customHeight="1">
      <c r="A14" s="48" t="s">
        <v>228</v>
      </c>
      <c r="B14" s="150" t="s">
        <v>5</v>
      </c>
      <c r="C14" s="150" t="s">
        <v>5</v>
      </c>
    </row>
    <row r="15" spans="1:3" ht="15" customHeight="1">
      <c r="A15" s="48" t="s">
        <v>17</v>
      </c>
      <c r="B15" s="150" t="s">
        <v>5</v>
      </c>
      <c r="C15" s="150" t="s">
        <v>5</v>
      </c>
    </row>
    <row r="16" spans="1:3" ht="15" customHeight="1">
      <c r="A16" s="48" t="s">
        <v>229</v>
      </c>
      <c r="B16" s="153"/>
      <c r="C16" s="153"/>
    </row>
    <row r="17" spans="1:3" ht="15" customHeight="1">
      <c r="A17" s="48" t="s">
        <v>230</v>
      </c>
      <c r="B17" s="150" t="s">
        <v>5</v>
      </c>
      <c r="C17" s="150" t="s">
        <v>5</v>
      </c>
    </row>
    <row r="18" spans="1:3" ht="15" customHeight="1">
      <c r="A18" s="53" t="s">
        <v>191</v>
      </c>
      <c r="B18" s="150" t="s">
        <v>5</v>
      </c>
      <c r="C18" s="150" t="s">
        <v>5</v>
      </c>
    </row>
    <row r="19" spans="1:3" ht="15" customHeight="1">
      <c r="A19" s="48" t="s">
        <v>231</v>
      </c>
      <c r="B19" s="150" t="s">
        <v>5</v>
      </c>
      <c r="C19" s="150" t="s">
        <v>5</v>
      </c>
    </row>
    <row r="20" spans="1:3" ht="15" customHeight="1">
      <c r="A20" s="48" t="s">
        <v>233</v>
      </c>
      <c r="B20" s="153"/>
      <c r="C20" s="153"/>
    </row>
    <row r="21" spans="1:3" ht="15" customHeight="1">
      <c r="A21" s="48" t="s">
        <v>234</v>
      </c>
      <c r="B21" s="150" t="s">
        <v>5</v>
      </c>
      <c r="C21" s="150" t="s">
        <v>5</v>
      </c>
    </row>
    <row r="22" spans="1:3" ht="15" customHeight="1">
      <c r="A22" s="48" t="s">
        <v>235</v>
      </c>
      <c r="B22" s="150" t="s">
        <v>5</v>
      </c>
      <c r="C22" s="150" t="s">
        <v>5</v>
      </c>
    </row>
    <row r="23" spans="1:3" ht="15" customHeight="1">
      <c r="A23" s="48" t="s">
        <v>236</v>
      </c>
      <c r="B23" s="153"/>
      <c r="C23" s="153"/>
    </row>
    <row r="24" spans="1:3" ht="15" customHeight="1">
      <c r="A24" s="48" t="s">
        <v>7</v>
      </c>
      <c r="B24" s="150" t="s">
        <v>5</v>
      </c>
      <c r="C24" s="150" t="s">
        <v>5</v>
      </c>
    </row>
    <row r="25" spans="1:3" ht="15" customHeight="1">
      <c r="A25" s="48" t="s">
        <v>203</v>
      </c>
      <c r="B25" s="150" t="s">
        <v>5</v>
      </c>
      <c r="C25" s="150" t="s">
        <v>5</v>
      </c>
    </row>
    <row r="26" spans="1:3" ht="15" customHeight="1">
      <c r="A26" s="48" t="s">
        <v>237</v>
      </c>
      <c r="B26" s="153"/>
      <c r="C26" s="153"/>
    </row>
    <row r="27" spans="1:3" ht="15" customHeight="1">
      <c r="A27" s="54" t="s">
        <v>238</v>
      </c>
      <c r="B27" s="153"/>
      <c r="C27" s="153"/>
    </row>
    <row r="28" spans="1:3" ht="15" customHeight="1">
      <c r="A28" s="54" t="s">
        <v>239</v>
      </c>
      <c r="B28" s="150" t="s">
        <v>5</v>
      </c>
      <c r="C28" s="150" t="s">
        <v>5</v>
      </c>
    </row>
    <row r="29" spans="1:3" ht="15" customHeight="1">
      <c r="A29" s="48" t="s">
        <v>27</v>
      </c>
      <c r="B29" s="150" t="s">
        <v>5</v>
      </c>
      <c r="C29" s="150" t="s">
        <v>5</v>
      </c>
    </row>
    <row r="30" spans="1:3" ht="15" customHeight="1">
      <c r="A30" s="48" t="s">
        <v>240</v>
      </c>
      <c r="B30" s="153"/>
      <c r="C30" s="153"/>
    </row>
    <row r="31" spans="1:3" ht="15" customHeight="1">
      <c r="A31" s="48" t="s">
        <v>172</v>
      </c>
      <c r="B31" s="153"/>
      <c r="C31" s="153"/>
    </row>
    <row r="32" spans="1:3" ht="15" customHeight="1">
      <c r="A32" s="48" t="s">
        <v>241</v>
      </c>
      <c r="B32" s="150" t="s">
        <v>5</v>
      </c>
      <c r="C32" s="150" t="s">
        <v>5</v>
      </c>
    </row>
    <row r="33" spans="1:3" ht="15" customHeight="1">
      <c r="A33" s="48" t="s">
        <v>242</v>
      </c>
      <c r="B33" s="150" t="s">
        <v>5</v>
      </c>
      <c r="C33" s="150" t="s">
        <v>5</v>
      </c>
    </row>
    <row r="34" spans="1:3" ht="15" customHeight="1">
      <c r="A34" s="48" t="s">
        <v>174</v>
      </c>
      <c r="B34" s="150" t="s">
        <v>5</v>
      </c>
      <c r="C34" s="150" t="s">
        <v>5</v>
      </c>
    </row>
    <row r="35" spans="1:3" ht="15" customHeight="1">
      <c r="A35" s="48" t="s">
        <v>243</v>
      </c>
      <c r="B35" s="153"/>
      <c r="C35" s="153"/>
    </row>
    <row r="36" spans="1:3" ht="15" customHeight="1">
      <c r="A36" s="55" t="s">
        <v>204</v>
      </c>
      <c r="B36" s="150" t="s">
        <v>5</v>
      </c>
      <c r="C36" s="150" t="s">
        <v>5</v>
      </c>
    </row>
    <row r="37" spans="1:3" ht="15" customHeight="1">
      <c r="A37" s="55" t="s">
        <v>8</v>
      </c>
      <c r="B37" s="153"/>
      <c r="C37" s="153"/>
    </row>
    <row r="38" spans="1:3" ht="15" customHeight="1">
      <c r="A38" s="55" t="s">
        <v>244</v>
      </c>
      <c r="B38" s="150" t="s">
        <v>5</v>
      </c>
      <c r="C38" s="150" t="s">
        <v>5</v>
      </c>
    </row>
    <row r="39" spans="1:3" ht="15" customHeight="1">
      <c r="A39" s="53" t="s">
        <v>6</v>
      </c>
      <c r="B39" s="150" t="s">
        <v>5</v>
      </c>
      <c r="C39" s="150" t="s">
        <v>5</v>
      </c>
    </row>
    <row r="40" spans="1:3" ht="15" customHeight="1">
      <c r="A40" s="56" t="s">
        <v>124</v>
      </c>
      <c r="B40" s="153"/>
      <c r="C40" s="153"/>
    </row>
    <row r="41" spans="1:3" ht="15" customHeight="1">
      <c r="A41" s="48" t="s">
        <v>16</v>
      </c>
      <c r="B41" s="150" t="s">
        <v>5</v>
      </c>
      <c r="C41" s="150" t="s">
        <v>5</v>
      </c>
    </row>
    <row r="42" spans="1:3" ht="15" customHeight="1">
      <c r="A42" s="53" t="s">
        <v>18</v>
      </c>
      <c r="B42" s="150" t="s">
        <v>5</v>
      </c>
      <c r="C42" s="150" t="s">
        <v>5</v>
      </c>
    </row>
    <row r="43" spans="1:3" ht="15" customHeight="1">
      <c r="A43" s="48" t="s">
        <v>19</v>
      </c>
      <c r="B43" s="150" t="s">
        <v>5</v>
      </c>
      <c r="C43" s="150" t="s">
        <v>5</v>
      </c>
    </row>
    <row r="44" spans="1:3" ht="15" customHeight="1">
      <c r="A44" s="57" t="s">
        <v>167</v>
      </c>
      <c r="B44" s="150" t="s">
        <v>5</v>
      </c>
      <c r="C44" s="150" t="s">
        <v>5</v>
      </c>
    </row>
    <row r="45" spans="1:3" ht="15" customHeight="1">
      <c r="A45" s="48" t="s">
        <v>245</v>
      </c>
      <c r="B45" s="150" t="s">
        <v>5</v>
      </c>
      <c r="C45" s="150" t="s">
        <v>5</v>
      </c>
    </row>
    <row r="46" spans="1:3" ht="15" customHeight="1">
      <c r="A46" s="48" t="s">
        <v>246</v>
      </c>
      <c r="B46" s="150" t="s">
        <v>5</v>
      </c>
      <c r="C46" s="150" t="s">
        <v>5</v>
      </c>
    </row>
    <row r="47" spans="1:3" ht="15" customHeight="1">
      <c r="A47" s="48" t="s">
        <v>247</v>
      </c>
      <c r="B47" s="150" t="s">
        <v>5</v>
      </c>
      <c r="C47" s="150" t="s">
        <v>5</v>
      </c>
    </row>
    <row r="48" spans="1:3" ht="15" customHeight="1">
      <c r="A48" s="48" t="s">
        <v>248</v>
      </c>
      <c r="B48" s="150" t="s">
        <v>5</v>
      </c>
      <c r="C48" s="150" t="s">
        <v>5</v>
      </c>
    </row>
    <row r="49" spans="1:3" ht="15" customHeight="1">
      <c r="A49" s="48" t="s">
        <v>249</v>
      </c>
      <c r="B49" s="150" t="s">
        <v>5</v>
      </c>
      <c r="C49" s="150" t="s">
        <v>5</v>
      </c>
    </row>
    <row r="50" spans="1:3" ht="15" customHeight="1">
      <c r="A50" s="47" t="s">
        <v>176</v>
      </c>
      <c r="B50" s="150" t="s">
        <v>5</v>
      </c>
      <c r="C50" s="150" t="s">
        <v>5</v>
      </c>
    </row>
    <row r="51" spans="1:3" ht="15" customHeight="1">
      <c r="A51" s="53" t="s">
        <v>250</v>
      </c>
      <c r="B51" s="150" t="s">
        <v>5</v>
      </c>
      <c r="C51" s="150" t="s">
        <v>5</v>
      </c>
    </row>
    <row r="52" spans="1:3" ht="15" customHeight="1">
      <c r="A52" s="56" t="s">
        <v>40</v>
      </c>
      <c r="B52" s="150" t="s">
        <v>5</v>
      </c>
      <c r="C52" s="150" t="s">
        <v>5</v>
      </c>
    </row>
    <row r="53" spans="1:3" ht="15" customHeight="1">
      <c r="A53" s="53" t="s">
        <v>251</v>
      </c>
      <c r="B53" s="150" t="s">
        <v>5</v>
      </c>
      <c r="C53" s="150" t="s">
        <v>5</v>
      </c>
    </row>
    <row r="54" spans="1:3" ht="15" customHeight="1">
      <c r="A54" s="53" t="s">
        <v>252</v>
      </c>
      <c r="B54" s="150" t="s">
        <v>5</v>
      </c>
      <c r="C54" s="150" t="s">
        <v>5</v>
      </c>
    </row>
    <row r="55" spans="1:3" ht="15" customHeight="1">
      <c r="A55" s="57" t="s">
        <v>253</v>
      </c>
      <c r="B55" s="153"/>
      <c r="C55" s="153"/>
    </row>
    <row r="56" spans="1:3" ht="15" customHeight="1">
      <c r="A56" s="53" t="s">
        <v>254</v>
      </c>
      <c r="B56" s="153"/>
      <c r="C56" s="153"/>
    </row>
    <row r="57" spans="1:3" ht="15" customHeight="1">
      <c r="A57" s="53" t="s">
        <v>255</v>
      </c>
      <c r="B57" s="153"/>
      <c r="C57" s="153"/>
    </row>
    <row r="58" spans="1:3" ht="15" customHeight="1">
      <c r="A58" s="56" t="s">
        <v>39</v>
      </c>
      <c r="B58" s="153"/>
      <c r="C58" s="153"/>
    </row>
    <row r="59" spans="1:3" ht="15" customHeight="1">
      <c r="A59" s="53" t="s">
        <v>256</v>
      </c>
      <c r="B59" s="153"/>
      <c r="C59" s="153"/>
    </row>
    <row r="60" spans="1:3" ht="15" customHeight="1" thickBot="1">
      <c r="A60" s="56" t="s">
        <v>41</v>
      </c>
      <c r="B60" s="154"/>
      <c r="C60" s="154"/>
    </row>
    <row r="61" spans="1:3" ht="15" customHeight="1">
      <c r="A61" s="58"/>
      <c r="B61" s="235"/>
      <c r="C61" s="237"/>
    </row>
    <row r="62" spans="1:3" ht="15" customHeight="1">
      <c r="A62" s="59" t="s">
        <v>257</v>
      </c>
      <c r="B62" s="238"/>
      <c r="C62" s="240"/>
    </row>
    <row r="63" spans="1:3" ht="15" customHeight="1">
      <c r="A63" s="35" t="s">
        <v>276</v>
      </c>
      <c r="B63" s="238"/>
      <c r="C63" s="240"/>
    </row>
    <row r="64" spans="1:3" ht="15" customHeight="1">
      <c r="A64" s="60" t="s">
        <v>259</v>
      </c>
      <c r="B64" s="238"/>
      <c r="C64" s="240"/>
    </row>
    <row r="65" spans="1:3" ht="15" customHeight="1" thickBot="1">
      <c r="A65" s="61" t="s">
        <v>260</v>
      </c>
      <c r="B65" s="241"/>
      <c r="C65" s="243"/>
    </row>
    <row r="66" spans="1:3" s="173" customFormat="1" ht="18" customHeight="1" thickBot="1">
      <c r="A66" s="90"/>
      <c r="B66" s="62">
        <f>B10</f>
        <v>12470</v>
      </c>
      <c r="C66" s="62">
        <f>C10</f>
        <v>13680</v>
      </c>
    </row>
  </sheetData>
  <mergeCells count="3">
    <mergeCell ref="A1:A7"/>
    <mergeCell ref="B1:C6"/>
    <mergeCell ref="B61:C65"/>
  </mergeCells>
  <conditionalFormatting sqref="B23:C23 B26:C27 B30:C31 B20:C20 B40:C40 B35:C35 B37:C37 B55:C60 C11 B12 B13:C13 B16:C16">
    <cfRule type="cellIs" dxfId="4" priority="1" stopIfTrue="1" operator="equal">
      <formula>0</formula>
    </cfRule>
  </conditionalFormatting>
  <printOptions horizontalCentered="1"/>
  <pageMargins left="0" right="0" top="0.74803149606299213" bottom="0.74803149606299213" header="0.31496062992125984" footer="0.31496062992125984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5"/>
  <sheetViews>
    <sheetView zoomScale="75" zoomScaleNormal="75" workbookViewId="0">
      <selection sqref="A1:A7"/>
    </sheetView>
  </sheetViews>
  <sheetFormatPr defaultRowHeight="12.75"/>
  <cols>
    <col min="1" max="1" width="80.85546875" style="44" customWidth="1"/>
    <col min="2" max="4" width="18.7109375" style="44" customWidth="1"/>
    <col min="5" max="16384" width="9.140625" style="44"/>
  </cols>
  <sheetData>
    <row r="1" spans="1:4" ht="18" customHeight="1">
      <c r="A1" s="244"/>
      <c r="B1" s="262" t="s">
        <v>367</v>
      </c>
      <c r="C1" s="263"/>
      <c r="D1" s="264"/>
    </row>
    <row r="2" spans="1:4" ht="18" customHeight="1">
      <c r="A2" s="245"/>
      <c r="B2" s="265"/>
      <c r="C2" s="266"/>
      <c r="D2" s="267"/>
    </row>
    <row r="3" spans="1:4" ht="18" customHeight="1">
      <c r="A3" s="245"/>
      <c r="B3" s="265"/>
      <c r="C3" s="266"/>
      <c r="D3" s="267"/>
    </row>
    <row r="4" spans="1:4" ht="18" customHeight="1">
      <c r="A4" s="245"/>
      <c r="B4" s="265"/>
      <c r="C4" s="266"/>
      <c r="D4" s="267"/>
    </row>
    <row r="5" spans="1:4" ht="18" customHeight="1">
      <c r="A5" s="245"/>
      <c r="B5" s="265"/>
      <c r="C5" s="266"/>
      <c r="D5" s="267"/>
    </row>
    <row r="6" spans="1:4" ht="18" customHeight="1" thickBot="1">
      <c r="A6" s="245"/>
      <c r="B6" s="268"/>
      <c r="C6" s="269"/>
      <c r="D6" s="270"/>
    </row>
    <row r="7" spans="1:4" s="173" customFormat="1" ht="18" customHeight="1" thickBot="1">
      <c r="A7" s="246"/>
      <c r="B7" s="30" t="s">
        <v>277</v>
      </c>
      <c r="C7" s="30" t="s">
        <v>278</v>
      </c>
      <c r="D7" s="30" t="s">
        <v>266</v>
      </c>
    </row>
    <row r="8" spans="1:4" s="173" customFormat="1" ht="18" customHeight="1" thickBot="1">
      <c r="A8" s="33" t="s">
        <v>105</v>
      </c>
      <c r="B8" s="29">
        <v>16580</v>
      </c>
      <c r="C8" s="29">
        <v>16980</v>
      </c>
      <c r="D8" s="29">
        <v>17580</v>
      </c>
    </row>
    <row r="9" spans="1:4" s="173" customFormat="1" ht="18" customHeight="1" thickBot="1">
      <c r="A9" s="33" t="s">
        <v>360</v>
      </c>
      <c r="B9" s="29">
        <f>B8-1820</f>
        <v>14760</v>
      </c>
      <c r="C9" s="29">
        <f>C8-1900</f>
        <v>15080</v>
      </c>
      <c r="D9" s="29">
        <f>D8-1610</f>
        <v>15970</v>
      </c>
    </row>
    <row r="10" spans="1:4" s="173" customFormat="1" ht="18" customHeight="1" thickBot="1">
      <c r="A10" s="24" t="s">
        <v>106</v>
      </c>
      <c r="B10" s="29">
        <f>B9-960</f>
        <v>13800</v>
      </c>
      <c r="C10" s="29">
        <f>C9-960</f>
        <v>14120</v>
      </c>
      <c r="D10" s="29">
        <f>D9-960</f>
        <v>15010</v>
      </c>
    </row>
    <row r="11" spans="1:4" ht="15" customHeight="1">
      <c r="A11" s="156" t="s">
        <v>268</v>
      </c>
      <c r="B11" s="147" t="s">
        <v>5</v>
      </c>
      <c r="C11" s="147" t="s">
        <v>5</v>
      </c>
      <c r="D11" s="147" t="s">
        <v>5</v>
      </c>
    </row>
    <row r="12" spans="1:4" ht="15" customHeight="1">
      <c r="A12" s="53" t="s">
        <v>226</v>
      </c>
      <c r="B12" s="148" t="s">
        <v>5</v>
      </c>
      <c r="C12" s="148" t="s">
        <v>5</v>
      </c>
      <c r="D12" s="149"/>
    </row>
    <row r="13" spans="1:4" ht="15" customHeight="1">
      <c r="A13" s="53" t="s">
        <v>269</v>
      </c>
      <c r="B13" s="150"/>
      <c r="C13" s="150"/>
      <c r="D13" s="150" t="s">
        <v>5</v>
      </c>
    </row>
    <row r="14" spans="1:4" ht="15" customHeight="1">
      <c r="A14" s="53" t="s">
        <v>227</v>
      </c>
      <c r="B14" s="153"/>
      <c r="C14" s="153"/>
      <c r="D14" s="122"/>
    </row>
    <row r="15" spans="1:4" ht="15" customHeight="1">
      <c r="A15" s="48" t="s">
        <v>270</v>
      </c>
      <c r="B15" s="150" t="s">
        <v>5</v>
      </c>
      <c r="C15" s="150" t="s">
        <v>5</v>
      </c>
      <c r="D15" s="150" t="s">
        <v>5</v>
      </c>
    </row>
    <row r="16" spans="1:4" ht="15" customHeight="1">
      <c r="A16" s="53" t="s">
        <v>14</v>
      </c>
      <c r="B16" s="153"/>
      <c r="C16" s="153"/>
      <c r="D16" s="150" t="s">
        <v>5</v>
      </c>
    </row>
    <row r="17" spans="1:4" ht="15" customHeight="1">
      <c r="A17" s="48" t="s">
        <v>228</v>
      </c>
      <c r="B17" s="150" t="s">
        <v>5</v>
      </c>
      <c r="C17" s="150" t="s">
        <v>5</v>
      </c>
      <c r="D17" s="150" t="s">
        <v>5</v>
      </c>
    </row>
    <row r="18" spans="1:4" ht="15" customHeight="1">
      <c r="A18" s="48" t="s">
        <v>17</v>
      </c>
      <c r="B18" s="150" t="s">
        <v>5</v>
      </c>
      <c r="C18" s="150" t="s">
        <v>5</v>
      </c>
      <c r="D18" s="151" t="s">
        <v>5</v>
      </c>
    </row>
    <row r="19" spans="1:4" ht="15" customHeight="1">
      <c r="A19" s="48" t="s">
        <v>229</v>
      </c>
      <c r="B19" s="153"/>
      <c r="C19" s="153"/>
      <c r="D19" s="153"/>
    </row>
    <row r="20" spans="1:4" ht="15" customHeight="1">
      <c r="A20" s="48" t="s">
        <v>230</v>
      </c>
      <c r="B20" s="150" t="s">
        <v>5</v>
      </c>
      <c r="C20" s="150" t="s">
        <v>5</v>
      </c>
      <c r="D20" s="150" t="s">
        <v>5</v>
      </c>
    </row>
    <row r="21" spans="1:4" ht="15" customHeight="1">
      <c r="A21" s="53" t="s">
        <v>191</v>
      </c>
      <c r="B21" s="150" t="s">
        <v>5</v>
      </c>
      <c r="C21" s="150" t="s">
        <v>5</v>
      </c>
      <c r="D21" s="150" t="s">
        <v>5</v>
      </c>
    </row>
    <row r="22" spans="1:4" ht="15" customHeight="1">
      <c r="A22" s="48" t="s">
        <v>231</v>
      </c>
      <c r="B22" s="150" t="s">
        <v>5</v>
      </c>
      <c r="C22" s="150" t="s">
        <v>5</v>
      </c>
      <c r="D22" s="150" t="s">
        <v>5</v>
      </c>
    </row>
    <row r="23" spans="1:4" ht="15" customHeight="1">
      <c r="A23" s="48" t="s">
        <v>233</v>
      </c>
      <c r="B23" s="153"/>
      <c r="C23" s="153"/>
      <c r="D23" s="153"/>
    </row>
    <row r="24" spans="1:4" ht="15" customHeight="1">
      <c r="A24" s="48" t="s">
        <v>234</v>
      </c>
      <c r="B24" s="150" t="s">
        <v>5</v>
      </c>
      <c r="C24" s="150" t="s">
        <v>5</v>
      </c>
      <c r="D24" s="153"/>
    </row>
    <row r="25" spans="1:4" ht="15" customHeight="1">
      <c r="A25" s="48" t="s">
        <v>271</v>
      </c>
      <c r="B25" s="150" t="s">
        <v>5</v>
      </c>
      <c r="C25" s="152"/>
      <c r="D25" s="153"/>
    </row>
    <row r="26" spans="1:4" ht="15" customHeight="1">
      <c r="A26" s="48" t="s">
        <v>235</v>
      </c>
      <c r="B26" s="152"/>
      <c r="C26" s="150" t="s">
        <v>5</v>
      </c>
      <c r="D26" s="153"/>
    </row>
    <row r="27" spans="1:4" ht="15" customHeight="1">
      <c r="A27" s="48" t="s">
        <v>272</v>
      </c>
      <c r="B27" s="152"/>
      <c r="C27" s="152"/>
      <c r="D27" s="153" t="s">
        <v>5</v>
      </c>
    </row>
    <row r="28" spans="1:4" ht="15" customHeight="1">
      <c r="A28" s="48" t="s">
        <v>236</v>
      </c>
      <c r="B28" s="153"/>
      <c r="C28" s="153"/>
      <c r="D28" s="150" t="s">
        <v>125</v>
      </c>
    </row>
    <row r="29" spans="1:4" ht="15" customHeight="1">
      <c r="A29" s="48" t="s">
        <v>7</v>
      </c>
      <c r="B29" s="150" t="s">
        <v>5</v>
      </c>
      <c r="C29" s="150" t="s">
        <v>5</v>
      </c>
      <c r="D29" s="150" t="s">
        <v>5</v>
      </c>
    </row>
    <row r="30" spans="1:4" ht="15" customHeight="1">
      <c r="A30" s="54" t="s">
        <v>238</v>
      </c>
      <c r="B30" s="153"/>
      <c r="C30" s="153"/>
      <c r="D30" s="153"/>
    </row>
    <row r="31" spans="1:4" ht="15" customHeight="1">
      <c r="A31" s="54" t="s">
        <v>239</v>
      </c>
      <c r="B31" s="150" t="s">
        <v>5</v>
      </c>
      <c r="C31" s="150" t="s">
        <v>5</v>
      </c>
      <c r="D31" s="152"/>
    </row>
    <row r="32" spans="1:4" ht="15" customHeight="1">
      <c r="A32" s="48" t="s">
        <v>203</v>
      </c>
      <c r="B32" s="150" t="s">
        <v>5</v>
      </c>
      <c r="C32" s="150" t="s">
        <v>5</v>
      </c>
      <c r="D32" s="153"/>
    </row>
    <row r="33" spans="1:4" ht="15" customHeight="1">
      <c r="A33" s="48" t="s">
        <v>237</v>
      </c>
      <c r="B33" s="153"/>
      <c r="C33" s="153"/>
      <c r="D33" s="150" t="s">
        <v>5</v>
      </c>
    </row>
    <row r="34" spans="1:4" ht="15" customHeight="1">
      <c r="A34" s="48" t="s">
        <v>27</v>
      </c>
      <c r="B34" s="150" t="s">
        <v>5</v>
      </c>
      <c r="C34" s="150" t="s">
        <v>5</v>
      </c>
      <c r="D34" s="153"/>
    </row>
    <row r="35" spans="1:4" ht="15" customHeight="1">
      <c r="A35" s="48" t="s">
        <v>240</v>
      </c>
      <c r="B35" s="153"/>
      <c r="C35" s="153"/>
      <c r="D35" s="150" t="s">
        <v>5</v>
      </c>
    </row>
    <row r="36" spans="1:4" ht="15" customHeight="1">
      <c r="A36" s="48" t="s">
        <v>172</v>
      </c>
      <c r="B36" s="153"/>
      <c r="C36" s="153"/>
      <c r="D36" s="153"/>
    </row>
    <row r="37" spans="1:4" ht="15" customHeight="1">
      <c r="A37" s="48" t="s">
        <v>241</v>
      </c>
      <c r="B37" s="150" t="s">
        <v>5</v>
      </c>
      <c r="C37" s="150" t="s">
        <v>5</v>
      </c>
      <c r="D37" s="150" t="s">
        <v>5</v>
      </c>
    </row>
    <row r="38" spans="1:4" ht="15" customHeight="1">
      <c r="A38" s="48" t="s">
        <v>242</v>
      </c>
      <c r="B38" s="150" t="s">
        <v>5</v>
      </c>
      <c r="C38" s="150" t="s">
        <v>5</v>
      </c>
      <c r="D38" s="150" t="s">
        <v>5</v>
      </c>
    </row>
    <row r="39" spans="1:4" ht="15" customHeight="1">
      <c r="A39" s="48" t="s">
        <v>174</v>
      </c>
      <c r="B39" s="150" t="s">
        <v>5</v>
      </c>
      <c r="C39" s="150" t="s">
        <v>5</v>
      </c>
      <c r="D39" s="150" t="s">
        <v>5</v>
      </c>
    </row>
    <row r="40" spans="1:4" ht="15" customHeight="1">
      <c r="A40" s="48" t="s">
        <v>243</v>
      </c>
      <c r="B40" s="153"/>
      <c r="C40" s="153" t="s">
        <v>5</v>
      </c>
      <c r="D40" s="150" t="s">
        <v>5</v>
      </c>
    </row>
    <row r="41" spans="1:4" ht="15" customHeight="1">
      <c r="A41" s="55" t="s">
        <v>204</v>
      </c>
      <c r="B41" s="150" t="s">
        <v>5</v>
      </c>
      <c r="C41" s="150" t="s">
        <v>5</v>
      </c>
      <c r="D41" s="150" t="s">
        <v>5</v>
      </c>
    </row>
    <row r="42" spans="1:4" ht="15" customHeight="1">
      <c r="A42" s="55" t="s">
        <v>119</v>
      </c>
      <c r="B42" s="152"/>
      <c r="C42" s="150" t="s">
        <v>5</v>
      </c>
      <c r="D42" s="150" t="s">
        <v>5</v>
      </c>
    </row>
    <row r="43" spans="1:4" ht="15" customHeight="1">
      <c r="A43" s="55" t="s">
        <v>8</v>
      </c>
      <c r="B43" s="153"/>
      <c r="C43" s="153" t="s">
        <v>5</v>
      </c>
      <c r="D43" s="150" t="s">
        <v>5</v>
      </c>
    </row>
    <row r="44" spans="1:4" ht="15" customHeight="1">
      <c r="A44" s="55" t="s">
        <v>244</v>
      </c>
      <c r="B44" s="150" t="s">
        <v>5</v>
      </c>
      <c r="C44" s="150" t="s">
        <v>5</v>
      </c>
      <c r="D44" s="150" t="s">
        <v>5</v>
      </c>
    </row>
    <row r="45" spans="1:4" ht="15" customHeight="1">
      <c r="A45" s="53" t="s">
        <v>6</v>
      </c>
      <c r="B45" s="152"/>
      <c r="C45" s="152"/>
      <c r="D45" s="152"/>
    </row>
    <row r="46" spans="1:4" ht="15" customHeight="1">
      <c r="A46" s="56" t="s">
        <v>124</v>
      </c>
      <c r="B46" s="150" t="s">
        <v>5</v>
      </c>
      <c r="C46" s="150" t="s">
        <v>5</v>
      </c>
      <c r="D46" s="150" t="s">
        <v>5</v>
      </c>
    </row>
    <row r="47" spans="1:4" ht="15" customHeight="1">
      <c r="A47" s="48" t="s">
        <v>16</v>
      </c>
      <c r="B47" s="150" t="s">
        <v>5</v>
      </c>
      <c r="C47" s="150" t="s">
        <v>5</v>
      </c>
      <c r="D47" s="150" t="s">
        <v>5</v>
      </c>
    </row>
    <row r="48" spans="1:4" ht="15" customHeight="1">
      <c r="A48" s="53" t="s">
        <v>18</v>
      </c>
      <c r="B48" s="150" t="s">
        <v>5</v>
      </c>
      <c r="C48" s="150" t="s">
        <v>5</v>
      </c>
      <c r="D48" s="150" t="s">
        <v>5</v>
      </c>
    </row>
    <row r="49" spans="1:4" ht="15" customHeight="1">
      <c r="A49" s="48" t="s">
        <v>19</v>
      </c>
      <c r="B49" s="152"/>
      <c r="C49" s="150" t="s">
        <v>5</v>
      </c>
      <c r="D49" s="150" t="s">
        <v>5</v>
      </c>
    </row>
    <row r="50" spans="1:4" ht="15" customHeight="1">
      <c r="A50" s="57" t="s">
        <v>167</v>
      </c>
      <c r="B50" s="150" t="s">
        <v>5</v>
      </c>
      <c r="C50" s="150" t="s">
        <v>5</v>
      </c>
      <c r="D50" s="150" t="s">
        <v>5</v>
      </c>
    </row>
    <row r="51" spans="1:4" ht="15" customHeight="1">
      <c r="A51" s="57" t="s">
        <v>35</v>
      </c>
      <c r="B51" s="150" t="s">
        <v>5</v>
      </c>
      <c r="C51" s="150" t="s">
        <v>5</v>
      </c>
      <c r="D51" s="150" t="s">
        <v>5</v>
      </c>
    </row>
    <row r="52" spans="1:4" ht="15" customHeight="1">
      <c r="A52" s="48" t="s">
        <v>245</v>
      </c>
      <c r="B52" s="150" t="s">
        <v>5</v>
      </c>
      <c r="C52" s="150" t="s">
        <v>5</v>
      </c>
      <c r="D52" s="150" t="s">
        <v>5</v>
      </c>
    </row>
    <row r="53" spans="1:4" ht="15" customHeight="1">
      <c r="A53" s="48" t="s">
        <v>246</v>
      </c>
      <c r="B53" s="150" t="s">
        <v>5</v>
      </c>
      <c r="C53" s="150" t="s">
        <v>5</v>
      </c>
      <c r="D53" s="150" t="s">
        <v>5</v>
      </c>
    </row>
    <row r="54" spans="1:4" ht="15" customHeight="1">
      <c r="A54" s="48" t="s">
        <v>247</v>
      </c>
      <c r="B54" s="150" t="s">
        <v>5</v>
      </c>
      <c r="C54" s="150" t="s">
        <v>5</v>
      </c>
      <c r="D54" s="150" t="s">
        <v>5</v>
      </c>
    </row>
    <row r="55" spans="1:4" ht="15" customHeight="1">
      <c r="A55" s="48" t="s">
        <v>248</v>
      </c>
      <c r="B55" s="150" t="s">
        <v>5</v>
      </c>
      <c r="C55" s="150" t="s">
        <v>5</v>
      </c>
      <c r="D55" s="150" t="s">
        <v>5</v>
      </c>
    </row>
    <row r="56" spans="1:4" ht="15" customHeight="1">
      <c r="A56" s="48" t="s">
        <v>249</v>
      </c>
      <c r="B56" s="150" t="s">
        <v>5</v>
      </c>
      <c r="C56" s="150" t="s">
        <v>5</v>
      </c>
      <c r="D56" s="150" t="s">
        <v>5</v>
      </c>
    </row>
    <row r="57" spans="1:4" ht="15" customHeight="1">
      <c r="A57" s="47" t="s">
        <v>176</v>
      </c>
      <c r="B57" s="150" t="s">
        <v>5</v>
      </c>
      <c r="C57" s="150" t="s">
        <v>5</v>
      </c>
      <c r="D57" s="150" t="s">
        <v>5</v>
      </c>
    </row>
    <row r="58" spans="1:4" ht="15" customHeight="1">
      <c r="A58" s="53" t="s">
        <v>250</v>
      </c>
      <c r="B58" s="150" t="s">
        <v>5</v>
      </c>
      <c r="C58" s="150" t="s">
        <v>5</v>
      </c>
      <c r="D58" s="150" t="s">
        <v>5</v>
      </c>
    </row>
    <row r="59" spans="1:4" ht="15" customHeight="1">
      <c r="A59" s="56" t="s">
        <v>40</v>
      </c>
      <c r="B59" s="150" t="s">
        <v>5</v>
      </c>
      <c r="C59" s="150" t="s">
        <v>5</v>
      </c>
      <c r="D59" s="150" t="s">
        <v>5</v>
      </c>
    </row>
    <row r="60" spans="1:4" ht="15" customHeight="1">
      <c r="A60" s="53" t="s">
        <v>251</v>
      </c>
      <c r="B60" s="150" t="s">
        <v>5</v>
      </c>
      <c r="C60" s="150" t="s">
        <v>5</v>
      </c>
      <c r="D60" s="150" t="s">
        <v>5</v>
      </c>
    </row>
    <row r="61" spans="1:4" ht="15" customHeight="1">
      <c r="A61" s="53" t="s">
        <v>252</v>
      </c>
      <c r="B61" s="150" t="s">
        <v>5</v>
      </c>
      <c r="C61" s="150" t="s">
        <v>5</v>
      </c>
      <c r="D61" s="150" t="s">
        <v>5</v>
      </c>
    </row>
    <row r="62" spans="1:4" ht="15" customHeight="1">
      <c r="A62" s="53" t="s">
        <v>279</v>
      </c>
      <c r="B62" s="150" t="s">
        <v>5</v>
      </c>
      <c r="C62" s="150" t="s">
        <v>5</v>
      </c>
      <c r="D62" s="150" t="s">
        <v>5</v>
      </c>
    </row>
    <row r="63" spans="1:4" ht="15" customHeight="1">
      <c r="A63" s="53" t="s">
        <v>280</v>
      </c>
      <c r="B63" s="150" t="s">
        <v>5</v>
      </c>
      <c r="C63" s="150" t="s">
        <v>5</v>
      </c>
      <c r="D63" s="150" t="s">
        <v>5</v>
      </c>
    </row>
    <row r="64" spans="1:4" ht="15" customHeight="1">
      <c r="A64" s="53" t="s">
        <v>254</v>
      </c>
      <c r="B64" s="153"/>
      <c r="C64" s="153"/>
      <c r="D64" s="150" t="s">
        <v>5</v>
      </c>
    </row>
    <row r="65" spans="1:4" ht="15" customHeight="1">
      <c r="A65" s="53" t="s">
        <v>255</v>
      </c>
      <c r="B65" s="153"/>
      <c r="C65" s="153"/>
      <c r="D65" s="150" t="s">
        <v>5</v>
      </c>
    </row>
    <row r="66" spans="1:4" ht="15" customHeight="1">
      <c r="A66" s="56" t="s">
        <v>39</v>
      </c>
      <c r="B66" s="153"/>
      <c r="C66" s="153"/>
      <c r="D66" s="150" t="s">
        <v>5</v>
      </c>
    </row>
    <row r="67" spans="1:4" ht="15" customHeight="1">
      <c r="A67" s="53" t="s">
        <v>256</v>
      </c>
      <c r="B67" s="153"/>
      <c r="C67" s="153"/>
      <c r="D67" s="150" t="s">
        <v>5</v>
      </c>
    </row>
    <row r="68" spans="1:4" ht="15" customHeight="1">
      <c r="A68" s="56" t="s">
        <v>41</v>
      </c>
      <c r="B68" s="153"/>
      <c r="C68" s="153"/>
      <c r="D68" s="150" t="s">
        <v>5</v>
      </c>
    </row>
    <row r="69" spans="1:4" ht="15" customHeight="1" thickBot="1">
      <c r="A69" s="81" t="s">
        <v>126</v>
      </c>
      <c r="B69" s="154" t="s">
        <v>125</v>
      </c>
      <c r="C69" s="154" t="s">
        <v>125</v>
      </c>
      <c r="D69" s="155" t="s">
        <v>5</v>
      </c>
    </row>
    <row r="70" spans="1:4" ht="15" customHeight="1">
      <c r="A70" s="58"/>
      <c r="B70" s="236"/>
      <c r="C70" s="236"/>
      <c r="D70" s="237"/>
    </row>
    <row r="71" spans="1:4" ht="15" customHeight="1">
      <c r="A71" s="59" t="s">
        <v>257</v>
      </c>
      <c r="B71" s="239"/>
      <c r="C71" s="239"/>
      <c r="D71" s="240"/>
    </row>
    <row r="72" spans="1:4" ht="15" customHeight="1">
      <c r="A72" s="35" t="s">
        <v>281</v>
      </c>
      <c r="B72" s="239"/>
      <c r="C72" s="239"/>
      <c r="D72" s="240"/>
    </row>
    <row r="73" spans="1:4" ht="15" customHeight="1">
      <c r="A73" s="60" t="s">
        <v>259</v>
      </c>
      <c r="B73" s="239"/>
      <c r="C73" s="239"/>
      <c r="D73" s="240"/>
    </row>
    <row r="74" spans="1:4" ht="15" customHeight="1" thickBot="1">
      <c r="A74" s="61" t="s">
        <v>260</v>
      </c>
      <c r="B74" s="242"/>
      <c r="C74" s="242"/>
      <c r="D74" s="243"/>
    </row>
    <row r="75" spans="1:4" s="173" customFormat="1" ht="18" customHeight="1" thickBot="1">
      <c r="A75" s="90"/>
      <c r="B75" s="62">
        <f>B10</f>
        <v>13800</v>
      </c>
      <c r="C75" s="62">
        <f>C10</f>
        <v>14120</v>
      </c>
      <c r="D75" s="62">
        <f>D10</f>
        <v>15010</v>
      </c>
    </row>
  </sheetData>
  <mergeCells count="3">
    <mergeCell ref="A1:A7"/>
    <mergeCell ref="B1:D6"/>
    <mergeCell ref="B70:D74"/>
  </mergeCells>
  <conditionalFormatting sqref="D34 D36 B64:C69 B40:C40 B43:C44 D32 D23:D27 B14:D14 B13:C13 B32:C36 B22:C23 B19:D19 B16:C17 B28:C28">
    <cfRule type="cellIs" dxfId="3" priority="2" stopIfTrue="1" operator="equal">
      <formula>0</formula>
    </cfRule>
  </conditionalFormatting>
  <conditionalFormatting sqref="B30:D30">
    <cfRule type="cellIs" dxfId="2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6"/>
  <sheetViews>
    <sheetView showWhiteSpace="0" zoomScale="75" zoomScaleNormal="75" zoomScaleSheetLayoutView="75" workbookViewId="0">
      <selection sqref="A1:A9"/>
    </sheetView>
  </sheetViews>
  <sheetFormatPr defaultRowHeight="12.75"/>
  <cols>
    <col min="1" max="1" width="80.7109375" style="84" customWidth="1"/>
    <col min="2" max="2" width="18.7109375" style="74" customWidth="1"/>
    <col min="3" max="6" width="18.7109375" style="177" customWidth="1"/>
    <col min="7" max="7" width="18.7109375" style="178" customWidth="1"/>
    <col min="8" max="16384" width="9.140625" style="74"/>
  </cols>
  <sheetData>
    <row r="1" spans="1:7" ht="18" customHeight="1">
      <c r="A1" s="271"/>
      <c r="B1" s="274" t="s">
        <v>291</v>
      </c>
      <c r="C1" s="275"/>
      <c r="D1" s="275"/>
      <c r="E1" s="275"/>
      <c r="F1" s="275"/>
      <c r="G1" s="276"/>
    </row>
    <row r="2" spans="1:7" ht="18" customHeight="1">
      <c r="A2" s="272"/>
      <c r="B2" s="277"/>
      <c r="C2" s="278"/>
      <c r="D2" s="278"/>
      <c r="E2" s="278"/>
      <c r="F2" s="278"/>
      <c r="G2" s="279"/>
    </row>
    <row r="3" spans="1:7" ht="18" customHeight="1">
      <c r="A3" s="272"/>
      <c r="B3" s="277"/>
      <c r="C3" s="278"/>
      <c r="D3" s="278"/>
      <c r="E3" s="278"/>
      <c r="F3" s="278"/>
      <c r="G3" s="279"/>
    </row>
    <row r="4" spans="1:7" ht="18" customHeight="1">
      <c r="A4" s="272"/>
      <c r="B4" s="277"/>
      <c r="C4" s="278"/>
      <c r="D4" s="278"/>
      <c r="E4" s="278"/>
      <c r="F4" s="278"/>
      <c r="G4" s="279"/>
    </row>
    <row r="5" spans="1:7" ht="18" customHeight="1">
      <c r="A5" s="272"/>
      <c r="B5" s="277"/>
      <c r="C5" s="278"/>
      <c r="D5" s="278"/>
      <c r="E5" s="278"/>
      <c r="F5" s="278"/>
      <c r="G5" s="279"/>
    </row>
    <row r="6" spans="1:7" ht="18" customHeight="1">
      <c r="A6" s="272"/>
      <c r="B6" s="277"/>
      <c r="C6" s="278"/>
      <c r="D6" s="278"/>
      <c r="E6" s="278"/>
      <c r="F6" s="278"/>
      <c r="G6" s="279"/>
    </row>
    <row r="7" spans="1:7" ht="18" customHeight="1">
      <c r="A7" s="272"/>
      <c r="B7" s="277"/>
      <c r="C7" s="278"/>
      <c r="D7" s="278"/>
      <c r="E7" s="278"/>
      <c r="F7" s="278"/>
      <c r="G7" s="279"/>
    </row>
    <row r="8" spans="1:7" ht="18" customHeight="1" thickBot="1">
      <c r="A8" s="272"/>
      <c r="B8" s="280"/>
      <c r="C8" s="281"/>
      <c r="D8" s="281"/>
      <c r="E8" s="281"/>
      <c r="F8" s="281"/>
      <c r="G8" s="282"/>
    </row>
    <row r="9" spans="1:7" s="63" customFormat="1" ht="18" customHeight="1" thickBot="1">
      <c r="A9" s="273"/>
      <c r="B9" s="30" t="s">
        <v>292</v>
      </c>
      <c r="C9" s="30" t="s">
        <v>293</v>
      </c>
      <c r="D9" s="30" t="s">
        <v>294</v>
      </c>
      <c r="E9" s="30" t="s">
        <v>295</v>
      </c>
      <c r="F9" s="30" t="s">
        <v>296</v>
      </c>
      <c r="G9" s="30" t="s">
        <v>297</v>
      </c>
    </row>
    <row r="10" spans="1:7" s="63" customFormat="1" ht="18" customHeight="1" thickBot="1">
      <c r="A10" s="24" t="s">
        <v>105</v>
      </c>
      <c r="B10" s="29">
        <v>13800</v>
      </c>
      <c r="C10" s="29">
        <v>14800</v>
      </c>
      <c r="D10" s="29">
        <v>17000</v>
      </c>
      <c r="E10" s="29">
        <v>15900</v>
      </c>
      <c r="F10" s="29">
        <v>17700</v>
      </c>
      <c r="G10" s="29">
        <v>19780</v>
      </c>
    </row>
    <row r="11" spans="1:7" s="63" customFormat="1" ht="18" customHeight="1" thickBot="1">
      <c r="A11" s="33" t="s">
        <v>360</v>
      </c>
      <c r="B11" s="29">
        <f>B10-800</f>
        <v>13000</v>
      </c>
      <c r="C11" s="29">
        <f>C10-800</f>
        <v>14000</v>
      </c>
      <c r="D11" s="29">
        <f>D10-800</f>
        <v>16200</v>
      </c>
      <c r="E11" s="29">
        <f>E10-800</f>
        <v>15100</v>
      </c>
      <c r="F11" s="29">
        <f>F10-800</f>
        <v>16900</v>
      </c>
      <c r="G11" s="29">
        <f>G10-1100</f>
        <v>18680</v>
      </c>
    </row>
    <row r="12" spans="1:7" s="63" customFormat="1" ht="18" customHeight="1" thickBot="1">
      <c r="A12" s="24" t="s">
        <v>106</v>
      </c>
      <c r="B12" s="29">
        <f>B11-940</f>
        <v>12060</v>
      </c>
      <c r="C12" s="29">
        <f>C11-1010</f>
        <v>12990</v>
      </c>
      <c r="D12" s="29">
        <f>D11-1000</f>
        <v>15200</v>
      </c>
      <c r="E12" s="29">
        <f>E11-1110</f>
        <v>13990</v>
      </c>
      <c r="F12" s="29">
        <f>F11-1110</f>
        <v>15790</v>
      </c>
      <c r="G12" s="29">
        <f>G11-1460</f>
        <v>17220</v>
      </c>
    </row>
    <row r="13" spans="1:7" ht="15" customHeight="1">
      <c r="A13" s="64" t="s">
        <v>298</v>
      </c>
      <c r="B13" s="138" t="s">
        <v>5</v>
      </c>
      <c r="C13" s="138" t="s">
        <v>5</v>
      </c>
      <c r="D13" s="138" t="s">
        <v>5</v>
      </c>
      <c r="E13" s="139" t="s">
        <v>5</v>
      </c>
      <c r="F13" s="139" t="s">
        <v>5</v>
      </c>
      <c r="G13" s="140"/>
    </row>
    <row r="14" spans="1:7" ht="15" customHeight="1">
      <c r="A14" s="56" t="s">
        <v>299</v>
      </c>
      <c r="B14" s="141"/>
      <c r="C14" s="142"/>
      <c r="D14" s="142"/>
      <c r="E14" s="142"/>
      <c r="F14" s="142"/>
      <c r="G14" s="143" t="s">
        <v>5</v>
      </c>
    </row>
    <row r="15" spans="1:7" ht="15" customHeight="1">
      <c r="A15" s="56" t="s">
        <v>164</v>
      </c>
      <c r="B15" s="130" t="s">
        <v>5</v>
      </c>
      <c r="C15" s="130" t="s">
        <v>5</v>
      </c>
      <c r="D15" s="142"/>
      <c r="E15" s="143" t="s">
        <v>5</v>
      </c>
      <c r="F15" s="142"/>
      <c r="G15" s="143" t="s">
        <v>5</v>
      </c>
    </row>
    <row r="16" spans="1:7" ht="15" customHeight="1">
      <c r="A16" s="56" t="s">
        <v>284</v>
      </c>
      <c r="B16" s="141"/>
      <c r="C16" s="142"/>
      <c r="D16" s="130" t="s">
        <v>5</v>
      </c>
      <c r="E16" s="142"/>
      <c r="F16" s="130" t="s">
        <v>5</v>
      </c>
      <c r="G16" s="144"/>
    </row>
    <row r="17" spans="1:7" ht="15" customHeight="1">
      <c r="A17" s="56" t="s">
        <v>20</v>
      </c>
      <c r="B17" s="132"/>
      <c r="C17" s="143" t="s">
        <v>5</v>
      </c>
      <c r="D17" s="143" t="s">
        <v>5</v>
      </c>
      <c r="E17" s="143" t="s">
        <v>5</v>
      </c>
      <c r="F17" s="143" t="s">
        <v>5</v>
      </c>
      <c r="G17" s="143" t="s">
        <v>5</v>
      </c>
    </row>
    <row r="18" spans="1:7" ht="15" customHeight="1">
      <c r="A18" s="56" t="s">
        <v>13</v>
      </c>
      <c r="B18" s="132"/>
      <c r="C18" s="143" t="s">
        <v>5</v>
      </c>
      <c r="D18" s="143" t="s">
        <v>5</v>
      </c>
      <c r="E18" s="143" t="s">
        <v>5</v>
      </c>
      <c r="F18" s="143" t="s">
        <v>5</v>
      </c>
      <c r="G18" s="143" t="s">
        <v>5</v>
      </c>
    </row>
    <row r="19" spans="1:7" ht="15" customHeight="1">
      <c r="A19" s="56" t="s">
        <v>9</v>
      </c>
      <c r="B19" s="130" t="s">
        <v>5</v>
      </c>
      <c r="C19" s="143" t="s">
        <v>5</v>
      </c>
      <c r="D19" s="143" t="s">
        <v>5</v>
      </c>
      <c r="E19" s="143" t="s">
        <v>5</v>
      </c>
      <c r="F19" s="143" t="s">
        <v>5</v>
      </c>
      <c r="G19" s="143" t="s">
        <v>5</v>
      </c>
    </row>
    <row r="20" spans="1:7" ht="15" customHeight="1">
      <c r="A20" s="56" t="s">
        <v>21</v>
      </c>
      <c r="B20" s="143" t="s">
        <v>5</v>
      </c>
      <c r="C20" s="143" t="s">
        <v>5</v>
      </c>
      <c r="D20" s="143" t="s">
        <v>5</v>
      </c>
      <c r="E20" s="143" t="s">
        <v>5</v>
      </c>
      <c r="F20" s="143" t="s">
        <v>5</v>
      </c>
      <c r="G20" s="143" t="s">
        <v>5</v>
      </c>
    </row>
    <row r="21" spans="1:7" ht="15" customHeight="1">
      <c r="A21" s="56" t="s">
        <v>6</v>
      </c>
      <c r="B21" s="130" t="s">
        <v>5</v>
      </c>
      <c r="C21" s="130" t="s">
        <v>5</v>
      </c>
      <c r="D21" s="130" t="s">
        <v>5</v>
      </c>
      <c r="E21" s="130" t="s">
        <v>5</v>
      </c>
      <c r="F21" s="130" t="s">
        <v>5</v>
      </c>
      <c r="G21" s="143" t="s">
        <v>5</v>
      </c>
    </row>
    <row r="22" spans="1:7" ht="15" customHeight="1">
      <c r="A22" s="56" t="s">
        <v>22</v>
      </c>
      <c r="B22" s="132"/>
      <c r="C22" s="130" t="s">
        <v>5</v>
      </c>
      <c r="D22" s="130" t="s">
        <v>5</v>
      </c>
      <c r="E22" s="130" t="s">
        <v>5</v>
      </c>
      <c r="F22" s="130" t="s">
        <v>5</v>
      </c>
      <c r="G22" s="130" t="s">
        <v>5</v>
      </c>
    </row>
    <row r="23" spans="1:7" ht="15" customHeight="1">
      <c r="A23" s="56" t="s">
        <v>101</v>
      </c>
      <c r="B23" s="130" t="s">
        <v>5</v>
      </c>
      <c r="C23" s="133"/>
      <c r="D23" s="133"/>
      <c r="E23" s="133"/>
      <c r="F23" s="133"/>
      <c r="G23" s="144"/>
    </row>
    <row r="24" spans="1:7" ht="15" customHeight="1">
      <c r="A24" s="56" t="s">
        <v>16</v>
      </c>
      <c r="B24" s="132"/>
      <c r="C24" s="130" t="s">
        <v>5</v>
      </c>
      <c r="D24" s="130" t="s">
        <v>5</v>
      </c>
      <c r="E24" s="130" t="s">
        <v>5</v>
      </c>
      <c r="F24" s="130" t="s">
        <v>5</v>
      </c>
      <c r="G24" s="143" t="s">
        <v>5</v>
      </c>
    </row>
    <row r="25" spans="1:7" ht="15" customHeight="1">
      <c r="A25" s="56" t="s">
        <v>23</v>
      </c>
      <c r="B25" s="130" t="s">
        <v>5</v>
      </c>
      <c r="C25" s="133"/>
      <c r="D25" s="133"/>
      <c r="E25" s="133"/>
      <c r="F25" s="133"/>
      <c r="G25" s="144"/>
    </row>
    <row r="26" spans="1:7" ht="15" customHeight="1">
      <c r="A26" s="56" t="s">
        <v>285</v>
      </c>
      <c r="B26" s="133"/>
      <c r="C26" s="133"/>
      <c r="D26" s="133"/>
      <c r="E26" s="133"/>
      <c r="F26" s="133"/>
      <c r="G26" s="144"/>
    </row>
    <row r="27" spans="1:7" ht="15" customHeight="1">
      <c r="A27" s="56" t="s">
        <v>24</v>
      </c>
      <c r="B27" s="143" t="s">
        <v>5</v>
      </c>
      <c r="C27" s="133"/>
      <c r="D27" s="133"/>
      <c r="E27" s="133"/>
      <c r="F27" s="133"/>
      <c r="G27" s="144"/>
    </row>
    <row r="28" spans="1:7" ht="15" customHeight="1">
      <c r="A28" s="56" t="s">
        <v>11</v>
      </c>
      <c r="B28" s="132"/>
      <c r="C28" s="143" t="s">
        <v>5</v>
      </c>
      <c r="D28" s="143" t="s">
        <v>5</v>
      </c>
      <c r="E28" s="143" t="s">
        <v>5</v>
      </c>
      <c r="F28" s="143" t="s">
        <v>5</v>
      </c>
      <c r="G28" s="144"/>
    </row>
    <row r="29" spans="1:7" ht="15" customHeight="1">
      <c r="A29" s="56" t="s">
        <v>12</v>
      </c>
      <c r="B29" s="132"/>
      <c r="C29" s="133"/>
      <c r="D29" s="133"/>
      <c r="E29" s="133"/>
      <c r="F29" s="133"/>
      <c r="G29" s="143" t="s">
        <v>5</v>
      </c>
    </row>
    <row r="30" spans="1:7" ht="15" customHeight="1">
      <c r="A30" s="56" t="s">
        <v>7</v>
      </c>
      <c r="B30" s="130" t="s">
        <v>5</v>
      </c>
      <c r="C30" s="130" t="s">
        <v>5</v>
      </c>
      <c r="D30" s="130" t="s">
        <v>5</v>
      </c>
      <c r="E30" s="133"/>
      <c r="F30" s="133"/>
      <c r="G30" s="144"/>
    </row>
    <row r="31" spans="1:7" ht="15" customHeight="1">
      <c r="A31" s="56" t="s">
        <v>15</v>
      </c>
      <c r="B31" s="132"/>
      <c r="C31" s="133"/>
      <c r="D31" s="133"/>
      <c r="E31" s="143" t="s">
        <v>5</v>
      </c>
      <c r="F31" s="143" t="s">
        <v>5</v>
      </c>
      <c r="G31" s="143" t="s">
        <v>5</v>
      </c>
    </row>
    <row r="32" spans="1:7" ht="15" customHeight="1">
      <c r="A32" s="56" t="s">
        <v>25</v>
      </c>
      <c r="B32" s="132"/>
      <c r="C32" s="133"/>
      <c r="D32" s="133"/>
      <c r="E32" s="143" t="s">
        <v>5</v>
      </c>
      <c r="F32" s="143" t="s">
        <v>5</v>
      </c>
      <c r="G32" s="143" t="s">
        <v>5</v>
      </c>
    </row>
    <row r="33" spans="1:7" ht="15" customHeight="1">
      <c r="A33" s="56" t="s">
        <v>26</v>
      </c>
      <c r="B33" s="132"/>
      <c r="C33" s="133"/>
      <c r="D33" s="133"/>
      <c r="E33" s="143" t="s">
        <v>5</v>
      </c>
      <c r="F33" s="143" t="s">
        <v>5</v>
      </c>
      <c r="G33" s="143" t="s">
        <v>5</v>
      </c>
    </row>
    <row r="34" spans="1:7" ht="15" customHeight="1">
      <c r="A34" s="56" t="s">
        <v>19</v>
      </c>
      <c r="B34" s="132"/>
      <c r="C34" s="143" t="s">
        <v>5</v>
      </c>
      <c r="D34" s="143" t="s">
        <v>5</v>
      </c>
      <c r="E34" s="143" t="s">
        <v>5</v>
      </c>
      <c r="F34" s="143" t="s">
        <v>5</v>
      </c>
      <c r="G34" s="143" t="s">
        <v>5</v>
      </c>
    </row>
    <row r="35" spans="1:7" ht="15" customHeight="1">
      <c r="A35" s="56" t="s">
        <v>27</v>
      </c>
      <c r="B35" s="130" t="s">
        <v>5</v>
      </c>
      <c r="C35" s="133"/>
      <c r="D35" s="133"/>
      <c r="E35" s="133"/>
      <c r="F35" s="133"/>
      <c r="G35" s="144"/>
    </row>
    <row r="36" spans="1:7" ht="15" customHeight="1">
      <c r="A36" s="56" t="s">
        <v>28</v>
      </c>
      <c r="B36" s="132"/>
      <c r="C36" s="130" t="s">
        <v>5</v>
      </c>
      <c r="D36" s="130" t="s">
        <v>5</v>
      </c>
      <c r="E36" s="130" t="s">
        <v>5</v>
      </c>
      <c r="F36" s="130" t="s">
        <v>5</v>
      </c>
      <c r="G36" s="130" t="s">
        <v>5</v>
      </c>
    </row>
    <row r="37" spans="1:7" ht="15" customHeight="1">
      <c r="A37" s="56" t="s">
        <v>286</v>
      </c>
      <c r="B37" s="130" t="s">
        <v>5</v>
      </c>
      <c r="C37" s="133"/>
      <c r="D37" s="133"/>
      <c r="E37" s="133"/>
      <c r="F37" s="133"/>
      <c r="G37" s="144"/>
    </row>
    <row r="38" spans="1:7" ht="15" customHeight="1">
      <c r="A38" s="56" t="s">
        <v>29</v>
      </c>
      <c r="B38" s="132"/>
      <c r="C38" s="130" t="s">
        <v>5</v>
      </c>
      <c r="D38" s="130" t="s">
        <v>5</v>
      </c>
      <c r="E38" s="130" t="s">
        <v>5</v>
      </c>
      <c r="F38" s="130" t="s">
        <v>5</v>
      </c>
      <c r="G38" s="130" t="s">
        <v>5</v>
      </c>
    </row>
    <row r="39" spans="1:7" ht="15" customHeight="1">
      <c r="A39" s="56" t="s">
        <v>30</v>
      </c>
      <c r="B39" s="135" t="s">
        <v>5</v>
      </c>
      <c r="C39" s="133"/>
      <c r="D39" s="133"/>
      <c r="E39" s="133"/>
      <c r="F39" s="133"/>
      <c r="G39" s="144"/>
    </row>
    <row r="40" spans="1:7" ht="15" customHeight="1">
      <c r="A40" s="56" t="s">
        <v>31</v>
      </c>
      <c r="B40" s="132"/>
      <c r="C40" s="130" t="s">
        <v>5</v>
      </c>
      <c r="D40" s="130" t="s">
        <v>5</v>
      </c>
      <c r="E40" s="130" t="s">
        <v>5</v>
      </c>
      <c r="F40" s="130" t="s">
        <v>5</v>
      </c>
      <c r="G40" s="130" t="s">
        <v>5</v>
      </c>
    </row>
    <row r="41" spans="1:7" ht="15" customHeight="1">
      <c r="A41" s="56" t="s">
        <v>32</v>
      </c>
      <c r="B41" s="145" t="s">
        <v>5</v>
      </c>
      <c r="C41" s="145" t="s">
        <v>5</v>
      </c>
      <c r="D41" s="145" t="s">
        <v>5</v>
      </c>
      <c r="E41" s="145" t="s">
        <v>5</v>
      </c>
      <c r="F41" s="145" t="s">
        <v>5</v>
      </c>
      <c r="G41" s="145" t="s">
        <v>5</v>
      </c>
    </row>
    <row r="42" spans="1:7" ht="15" customHeight="1">
      <c r="A42" s="56" t="s">
        <v>33</v>
      </c>
      <c r="B42" s="145" t="s">
        <v>5</v>
      </c>
      <c r="C42" s="145" t="s">
        <v>5</v>
      </c>
      <c r="D42" s="145" t="s">
        <v>5</v>
      </c>
      <c r="E42" s="145" t="s">
        <v>5</v>
      </c>
      <c r="F42" s="145" t="s">
        <v>5</v>
      </c>
      <c r="G42" s="145" t="s">
        <v>5</v>
      </c>
    </row>
    <row r="43" spans="1:7" ht="15" customHeight="1">
      <c r="A43" s="56" t="s">
        <v>18</v>
      </c>
      <c r="B43" s="130" t="s">
        <v>5</v>
      </c>
      <c r="C43" s="130" t="s">
        <v>5</v>
      </c>
      <c r="D43" s="130" t="s">
        <v>5</v>
      </c>
      <c r="E43" s="130" t="s">
        <v>5</v>
      </c>
      <c r="F43" s="130" t="s">
        <v>5</v>
      </c>
      <c r="G43" s="130" t="s">
        <v>5</v>
      </c>
    </row>
    <row r="44" spans="1:7" ht="15" customHeight="1">
      <c r="A44" s="56" t="s">
        <v>34</v>
      </c>
      <c r="B44" s="130" t="s">
        <v>5</v>
      </c>
      <c r="C44" s="130" t="s">
        <v>5</v>
      </c>
      <c r="D44" s="130" t="s">
        <v>5</v>
      </c>
      <c r="E44" s="130" t="s">
        <v>5</v>
      </c>
      <c r="F44" s="130" t="s">
        <v>5</v>
      </c>
      <c r="G44" s="130" t="s">
        <v>5</v>
      </c>
    </row>
    <row r="45" spans="1:7" ht="15" customHeight="1">
      <c r="A45" s="56" t="s">
        <v>122</v>
      </c>
      <c r="B45" s="130" t="s">
        <v>5</v>
      </c>
      <c r="C45" s="130" t="s">
        <v>5</v>
      </c>
      <c r="D45" s="130" t="s">
        <v>5</v>
      </c>
      <c r="E45" s="130" t="s">
        <v>5</v>
      </c>
      <c r="F45" s="130" t="s">
        <v>5</v>
      </c>
      <c r="G45" s="130" t="s">
        <v>5</v>
      </c>
    </row>
    <row r="46" spans="1:7" ht="15" customHeight="1">
      <c r="A46" s="56" t="s">
        <v>118</v>
      </c>
      <c r="B46" s="130" t="s">
        <v>5</v>
      </c>
      <c r="C46" s="130" t="s">
        <v>5</v>
      </c>
      <c r="D46" s="130" t="s">
        <v>5</v>
      </c>
      <c r="E46" s="130" t="s">
        <v>5</v>
      </c>
      <c r="F46" s="130" t="s">
        <v>5</v>
      </c>
      <c r="G46" s="130" t="s">
        <v>5</v>
      </c>
    </row>
    <row r="47" spans="1:7" ht="15" customHeight="1">
      <c r="A47" s="56" t="s">
        <v>36</v>
      </c>
      <c r="B47" s="130" t="s">
        <v>5</v>
      </c>
      <c r="C47" s="133"/>
      <c r="D47" s="133"/>
      <c r="E47" s="133"/>
      <c r="F47" s="133"/>
      <c r="G47" s="133"/>
    </row>
    <row r="48" spans="1:7" ht="15" customHeight="1">
      <c r="A48" s="56" t="s">
        <v>37</v>
      </c>
      <c r="B48" s="130" t="s">
        <v>5</v>
      </c>
      <c r="C48" s="133"/>
      <c r="D48" s="133"/>
      <c r="E48" s="133"/>
      <c r="F48" s="133"/>
      <c r="G48" s="133"/>
    </row>
    <row r="49" spans="1:7" ht="15" customHeight="1">
      <c r="A49" s="56" t="s">
        <v>38</v>
      </c>
      <c r="B49" s="130" t="s">
        <v>5</v>
      </c>
      <c r="C49" s="133"/>
      <c r="D49" s="133"/>
      <c r="E49" s="133"/>
      <c r="F49" s="133"/>
      <c r="G49" s="133"/>
    </row>
    <row r="50" spans="1:7" ht="15" customHeight="1">
      <c r="A50" s="56" t="s">
        <v>119</v>
      </c>
      <c r="B50" s="133"/>
      <c r="C50" s="130" t="s">
        <v>5</v>
      </c>
      <c r="D50" s="130" t="s">
        <v>5</v>
      </c>
      <c r="E50" s="130" t="s">
        <v>5</v>
      </c>
      <c r="F50" s="130" t="s">
        <v>5</v>
      </c>
      <c r="G50" s="130" t="s">
        <v>5</v>
      </c>
    </row>
    <row r="51" spans="1:7" ht="15" customHeight="1">
      <c r="A51" s="56" t="s">
        <v>120</v>
      </c>
      <c r="B51" s="133"/>
      <c r="C51" s="133"/>
      <c r="D51" s="133"/>
      <c r="E51" s="130" t="s">
        <v>5</v>
      </c>
      <c r="F51" s="130" t="s">
        <v>5</v>
      </c>
      <c r="G51" s="130" t="s">
        <v>5</v>
      </c>
    </row>
    <row r="52" spans="1:7" ht="15" customHeight="1">
      <c r="A52" s="56" t="s">
        <v>123</v>
      </c>
      <c r="B52" s="132"/>
      <c r="C52" s="133"/>
      <c r="D52" s="133"/>
      <c r="E52" s="130" t="s">
        <v>5</v>
      </c>
      <c r="F52" s="130" t="s">
        <v>5</v>
      </c>
      <c r="G52" s="130" t="s">
        <v>5</v>
      </c>
    </row>
    <row r="53" spans="1:7" ht="15" customHeight="1">
      <c r="A53" s="56" t="s">
        <v>102</v>
      </c>
      <c r="B53" s="132"/>
      <c r="C53" s="145" t="s">
        <v>5</v>
      </c>
      <c r="D53" s="145" t="s">
        <v>5</v>
      </c>
      <c r="E53" s="145" t="s">
        <v>5</v>
      </c>
      <c r="F53" s="145" t="s">
        <v>5</v>
      </c>
      <c r="G53" s="145" t="s">
        <v>5</v>
      </c>
    </row>
    <row r="54" spans="1:7" ht="15" customHeight="1">
      <c r="A54" s="56" t="s">
        <v>49</v>
      </c>
      <c r="B54" s="132"/>
      <c r="C54" s="133"/>
      <c r="D54" s="133"/>
      <c r="E54" s="130" t="s">
        <v>5</v>
      </c>
      <c r="F54" s="130" t="s">
        <v>5</v>
      </c>
      <c r="G54" s="130" t="s">
        <v>5</v>
      </c>
    </row>
    <row r="55" spans="1:7" ht="15" customHeight="1">
      <c r="A55" s="56" t="s">
        <v>103</v>
      </c>
      <c r="B55" s="130" t="s">
        <v>5</v>
      </c>
      <c r="C55" s="130" t="s">
        <v>5</v>
      </c>
      <c r="D55" s="130" t="s">
        <v>5</v>
      </c>
      <c r="E55" s="130" t="s">
        <v>5</v>
      </c>
      <c r="F55" s="130" t="s">
        <v>5</v>
      </c>
      <c r="G55" s="130" t="s">
        <v>5</v>
      </c>
    </row>
    <row r="56" spans="1:7" ht="15" customHeight="1">
      <c r="A56" s="56" t="s">
        <v>17</v>
      </c>
      <c r="B56" s="130" t="s">
        <v>5</v>
      </c>
      <c r="C56" s="130" t="s">
        <v>5</v>
      </c>
      <c r="D56" s="130" t="s">
        <v>5</v>
      </c>
      <c r="E56" s="130" t="s">
        <v>5</v>
      </c>
      <c r="F56" s="130" t="s">
        <v>5</v>
      </c>
      <c r="G56" s="130" t="s">
        <v>5</v>
      </c>
    </row>
    <row r="57" spans="1:7" ht="15" customHeight="1">
      <c r="A57" s="56" t="s">
        <v>39</v>
      </c>
      <c r="B57" s="132"/>
      <c r="C57" s="133"/>
      <c r="D57" s="133"/>
      <c r="E57" s="130" t="s">
        <v>5</v>
      </c>
      <c r="F57" s="130" t="s">
        <v>5</v>
      </c>
      <c r="G57" s="130" t="s">
        <v>5</v>
      </c>
    </row>
    <row r="58" spans="1:7" ht="15" customHeight="1">
      <c r="A58" s="56" t="s">
        <v>198</v>
      </c>
      <c r="B58" s="130" t="s">
        <v>5</v>
      </c>
      <c r="C58" s="133"/>
      <c r="D58" s="133"/>
      <c r="E58" s="146"/>
      <c r="F58" s="146"/>
      <c r="G58" s="144"/>
    </row>
    <row r="59" spans="1:7" ht="15" customHeight="1">
      <c r="A59" s="56" t="s">
        <v>40</v>
      </c>
      <c r="B59" s="132"/>
      <c r="C59" s="130" t="s">
        <v>5</v>
      </c>
      <c r="D59" s="130" t="s">
        <v>5</v>
      </c>
      <c r="E59" s="130" t="s">
        <v>5</v>
      </c>
      <c r="F59" s="130" t="s">
        <v>5</v>
      </c>
      <c r="G59" s="130" t="s">
        <v>5</v>
      </c>
    </row>
    <row r="60" spans="1:7" ht="15" customHeight="1">
      <c r="A60" s="56" t="s">
        <v>41</v>
      </c>
      <c r="B60" s="132"/>
      <c r="C60" s="133"/>
      <c r="D60" s="133"/>
      <c r="E60" s="130" t="s">
        <v>5</v>
      </c>
      <c r="F60" s="130" t="s">
        <v>5</v>
      </c>
      <c r="G60" s="130" t="s">
        <v>5</v>
      </c>
    </row>
    <row r="61" spans="1:7" ht="15" customHeight="1">
      <c r="A61" s="56" t="s">
        <v>14</v>
      </c>
      <c r="B61" s="132"/>
      <c r="C61" s="130" t="s">
        <v>5</v>
      </c>
      <c r="D61" s="130" t="s">
        <v>5</v>
      </c>
      <c r="E61" s="130" t="s">
        <v>5</v>
      </c>
      <c r="F61" s="130" t="s">
        <v>5</v>
      </c>
      <c r="G61" s="130" t="s">
        <v>5</v>
      </c>
    </row>
    <row r="62" spans="1:7" ht="15" customHeight="1">
      <c r="A62" s="56" t="s">
        <v>121</v>
      </c>
      <c r="B62" s="132"/>
      <c r="C62" s="133"/>
      <c r="D62" s="133"/>
      <c r="E62" s="130" t="s">
        <v>5</v>
      </c>
      <c r="F62" s="130" t="s">
        <v>5</v>
      </c>
      <c r="G62" s="130" t="s">
        <v>5</v>
      </c>
    </row>
    <row r="63" spans="1:7" ht="15" customHeight="1">
      <c r="A63" s="56" t="s">
        <v>42</v>
      </c>
      <c r="B63" s="130" t="s">
        <v>5</v>
      </c>
      <c r="C63" s="130" t="s">
        <v>5</v>
      </c>
      <c r="D63" s="130" t="s">
        <v>5</v>
      </c>
      <c r="E63" s="130" t="s">
        <v>5</v>
      </c>
      <c r="F63" s="130" t="s">
        <v>5</v>
      </c>
      <c r="G63" s="144"/>
    </row>
    <row r="64" spans="1:7" ht="15" customHeight="1">
      <c r="A64" s="56" t="s">
        <v>43</v>
      </c>
      <c r="B64" s="133"/>
      <c r="C64" s="133"/>
      <c r="D64" s="133"/>
      <c r="E64" s="133"/>
      <c r="F64" s="133"/>
      <c r="G64" s="130" t="s">
        <v>5</v>
      </c>
    </row>
    <row r="65" spans="1:7" ht="15" customHeight="1">
      <c r="A65" s="56" t="s">
        <v>287</v>
      </c>
      <c r="B65" s="130" t="s">
        <v>5</v>
      </c>
      <c r="C65" s="130" t="s">
        <v>5</v>
      </c>
      <c r="D65" s="130" t="s">
        <v>5</v>
      </c>
      <c r="E65" s="133"/>
      <c r="F65" s="133"/>
      <c r="G65" s="144"/>
    </row>
    <row r="66" spans="1:7" ht="15" customHeight="1">
      <c r="A66" s="56" t="s">
        <v>44</v>
      </c>
      <c r="B66" s="132"/>
      <c r="C66" s="133"/>
      <c r="D66" s="133"/>
      <c r="E66" s="130" t="s">
        <v>5</v>
      </c>
      <c r="F66" s="130" t="s">
        <v>5</v>
      </c>
      <c r="G66" s="130" t="s">
        <v>5</v>
      </c>
    </row>
    <row r="67" spans="1:7" ht="15" customHeight="1">
      <c r="A67" s="56" t="s">
        <v>45</v>
      </c>
      <c r="B67" s="130" t="s">
        <v>5</v>
      </c>
      <c r="C67" s="130" t="s">
        <v>5</v>
      </c>
      <c r="D67" s="130" t="s">
        <v>5</v>
      </c>
      <c r="E67" s="130" t="s">
        <v>5</v>
      </c>
      <c r="F67" s="130" t="s">
        <v>5</v>
      </c>
      <c r="G67" s="130" t="s">
        <v>5</v>
      </c>
    </row>
    <row r="68" spans="1:7" ht="15" customHeight="1">
      <c r="A68" s="56" t="s">
        <v>46</v>
      </c>
      <c r="B68" s="132"/>
      <c r="C68" s="130" t="s">
        <v>5</v>
      </c>
      <c r="D68" s="130" t="s">
        <v>5</v>
      </c>
      <c r="E68" s="130" t="s">
        <v>5</v>
      </c>
      <c r="F68" s="130" t="s">
        <v>5</v>
      </c>
      <c r="G68" s="130" t="s">
        <v>5</v>
      </c>
    </row>
    <row r="69" spans="1:7" ht="15" customHeight="1" thickBot="1">
      <c r="A69" s="81" t="s">
        <v>104</v>
      </c>
      <c r="B69" s="136"/>
      <c r="C69" s="137" t="s">
        <v>5</v>
      </c>
      <c r="D69" s="137" t="s">
        <v>5</v>
      </c>
      <c r="E69" s="137" t="s">
        <v>5</v>
      </c>
      <c r="F69" s="137" t="s">
        <v>5</v>
      </c>
      <c r="G69" s="137" t="s">
        <v>5</v>
      </c>
    </row>
    <row r="70" spans="1:7" ht="15" customHeight="1">
      <c r="A70" s="82"/>
      <c r="B70" s="283"/>
      <c r="C70" s="284"/>
      <c r="D70" s="284"/>
      <c r="E70" s="284"/>
      <c r="F70" s="284"/>
      <c r="G70" s="285"/>
    </row>
    <row r="71" spans="1:7" ht="15" customHeight="1">
      <c r="A71" s="50" t="s">
        <v>216</v>
      </c>
      <c r="B71" s="286"/>
      <c r="C71" s="287"/>
      <c r="D71" s="287"/>
      <c r="E71" s="287"/>
      <c r="F71" s="287"/>
      <c r="G71" s="288"/>
    </row>
    <row r="72" spans="1:7" ht="15" customHeight="1">
      <c r="A72" s="83" t="s">
        <v>288</v>
      </c>
      <c r="B72" s="286"/>
      <c r="C72" s="287"/>
      <c r="D72" s="287"/>
      <c r="E72" s="287"/>
      <c r="F72" s="287"/>
      <c r="G72" s="288"/>
    </row>
    <row r="73" spans="1:7" ht="15" customHeight="1">
      <c r="A73" s="35" t="s">
        <v>300</v>
      </c>
      <c r="B73" s="286"/>
      <c r="C73" s="287"/>
      <c r="D73" s="287"/>
      <c r="E73" s="287"/>
      <c r="F73" s="287"/>
      <c r="G73" s="288"/>
    </row>
    <row r="74" spans="1:7" ht="15" customHeight="1">
      <c r="A74" s="83" t="s">
        <v>10</v>
      </c>
      <c r="B74" s="286"/>
      <c r="C74" s="287"/>
      <c r="D74" s="287"/>
      <c r="E74" s="287"/>
      <c r="F74" s="287"/>
      <c r="G74" s="288"/>
    </row>
    <row r="75" spans="1:7" ht="15" customHeight="1" thickBot="1">
      <c r="A75" s="83" t="s">
        <v>290</v>
      </c>
      <c r="B75" s="289"/>
      <c r="C75" s="290"/>
      <c r="D75" s="290"/>
      <c r="E75" s="290"/>
      <c r="F75" s="290"/>
      <c r="G75" s="291"/>
    </row>
    <row r="76" spans="1:7" s="63" customFormat="1" ht="18" customHeight="1" thickBot="1">
      <c r="A76" s="90"/>
      <c r="B76" s="28">
        <f>B12</f>
        <v>12060</v>
      </c>
      <c r="C76" s="28">
        <f t="shared" ref="C76:G76" si="0">C12</f>
        <v>12990</v>
      </c>
      <c r="D76" s="28">
        <f t="shared" si="0"/>
        <v>15200</v>
      </c>
      <c r="E76" s="28">
        <f t="shared" si="0"/>
        <v>13990</v>
      </c>
      <c r="F76" s="28">
        <f t="shared" si="0"/>
        <v>15790</v>
      </c>
      <c r="G76" s="28">
        <f t="shared" si="0"/>
        <v>17220</v>
      </c>
    </row>
  </sheetData>
  <mergeCells count="3">
    <mergeCell ref="A1:A9"/>
    <mergeCell ref="B1:G8"/>
    <mergeCell ref="B70:G75"/>
  </mergeCells>
  <printOptions horizontalCentered="1"/>
  <pageMargins left="0" right="0" top="0.55118110236220474" bottom="0.19685039370078741" header="0.31496062992125984" footer="0.31496062992125984"/>
  <pageSetup paperSize="9" scale="4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WhiteSpace="0" zoomScale="75" zoomScaleNormal="75" zoomScaleSheetLayoutView="75" workbookViewId="0">
      <selection sqref="A1:A9"/>
    </sheetView>
  </sheetViews>
  <sheetFormatPr defaultRowHeight="12.75"/>
  <cols>
    <col min="1" max="1" width="80.85546875" style="1" customWidth="1"/>
    <col min="2" max="6" width="18.7109375" style="26" customWidth="1"/>
    <col min="7" max="16384" width="9.140625" style="26"/>
  </cols>
  <sheetData>
    <row r="1" spans="1:6" ht="18" customHeight="1" thickBot="1">
      <c r="A1" s="292"/>
      <c r="B1" s="293" t="s">
        <v>142</v>
      </c>
      <c r="C1" s="294"/>
      <c r="D1" s="294"/>
      <c r="E1" s="294"/>
      <c r="F1" s="294"/>
    </row>
    <row r="2" spans="1:6" ht="18" customHeight="1" thickBot="1">
      <c r="A2" s="292"/>
      <c r="B2" s="294"/>
      <c r="C2" s="294"/>
      <c r="D2" s="294"/>
      <c r="E2" s="294"/>
      <c r="F2" s="294"/>
    </row>
    <row r="3" spans="1:6" ht="18" customHeight="1" thickBot="1">
      <c r="A3" s="292"/>
      <c r="B3" s="294"/>
      <c r="C3" s="294"/>
      <c r="D3" s="294"/>
      <c r="E3" s="294"/>
      <c r="F3" s="294"/>
    </row>
    <row r="4" spans="1:6" ht="18" customHeight="1" thickBot="1">
      <c r="A4" s="292"/>
      <c r="B4" s="294"/>
      <c r="C4" s="294"/>
      <c r="D4" s="294"/>
      <c r="E4" s="294"/>
      <c r="F4" s="294"/>
    </row>
    <row r="5" spans="1:6" ht="18" customHeight="1" thickBot="1">
      <c r="A5" s="292"/>
      <c r="B5" s="294"/>
      <c r="C5" s="294"/>
      <c r="D5" s="294"/>
      <c r="E5" s="294"/>
      <c r="F5" s="294"/>
    </row>
    <row r="6" spans="1:6" ht="18" customHeight="1" thickBot="1">
      <c r="A6" s="292"/>
      <c r="B6" s="294"/>
      <c r="C6" s="294"/>
      <c r="D6" s="294"/>
      <c r="E6" s="294"/>
      <c r="F6" s="294"/>
    </row>
    <row r="7" spans="1:6" ht="18" customHeight="1" thickBot="1">
      <c r="A7" s="292"/>
      <c r="B7" s="294"/>
      <c r="C7" s="294"/>
      <c r="D7" s="294"/>
      <c r="E7" s="294"/>
      <c r="F7" s="294"/>
    </row>
    <row r="8" spans="1:6" ht="18" customHeight="1" thickBot="1">
      <c r="A8" s="292"/>
      <c r="B8" s="294"/>
      <c r="C8" s="294"/>
      <c r="D8" s="294"/>
      <c r="E8" s="294"/>
      <c r="F8" s="294"/>
    </row>
    <row r="9" spans="1:6" s="25" customFormat="1" ht="18" customHeight="1" thickBot="1">
      <c r="A9" s="292"/>
      <c r="B9" s="30" t="s">
        <v>130</v>
      </c>
      <c r="C9" s="30" t="s">
        <v>131</v>
      </c>
      <c r="D9" s="30" t="s">
        <v>361</v>
      </c>
      <c r="E9" s="30" t="s">
        <v>132</v>
      </c>
      <c r="F9" s="30" t="s">
        <v>362</v>
      </c>
    </row>
    <row r="10" spans="1:6" s="25" customFormat="1" ht="18" customHeight="1" thickBot="1">
      <c r="A10" s="24" t="s">
        <v>105</v>
      </c>
      <c r="B10" s="29">
        <v>17980</v>
      </c>
      <c r="C10" s="29">
        <v>18430</v>
      </c>
      <c r="D10" s="29">
        <v>18650</v>
      </c>
      <c r="E10" s="29">
        <v>18980</v>
      </c>
      <c r="F10" s="29">
        <v>19200</v>
      </c>
    </row>
    <row r="11" spans="1:6" s="25" customFormat="1" ht="18" customHeight="1" thickBot="1">
      <c r="A11" s="33" t="s">
        <v>360</v>
      </c>
      <c r="B11" s="29">
        <f t="shared" ref="B11:F12" si="0">B10-1000</f>
        <v>16980</v>
      </c>
      <c r="C11" s="29">
        <f t="shared" si="0"/>
        <v>17430</v>
      </c>
      <c r="D11" s="29">
        <f t="shared" si="0"/>
        <v>17650</v>
      </c>
      <c r="E11" s="29">
        <f t="shared" si="0"/>
        <v>17980</v>
      </c>
      <c r="F11" s="29">
        <f t="shared" si="0"/>
        <v>18200</v>
      </c>
    </row>
    <row r="12" spans="1:6" s="25" customFormat="1" ht="18" customHeight="1" thickBot="1">
      <c r="A12" s="24" t="s">
        <v>106</v>
      </c>
      <c r="B12" s="29">
        <f t="shared" si="0"/>
        <v>15980</v>
      </c>
      <c r="C12" s="29">
        <f t="shared" si="0"/>
        <v>16430</v>
      </c>
      <c r="D12" s="29">
        <f t="shared" si="0"/>
        <v>16650</v>
      </c>
      <c r="E12" s="29">
        <f t="shared" si="0"/>
        <v>16980</v>
      </c>
      <c r="F12" s="29">
        <f t="shared" si="0"/>
        <v>17200</v>
      </c>
    </row>
    <row r="13" spans="1:6" ht="15" customHeight="1">
      <c r="A13" s="32" t="s">
        <v>133</v>
      </c>
      <c r="B13" s="37" t="s">
        <v>5</v>
      </c>
      <c r="C13" s="37" t="s">
        <v>5</v>
      </c>
      <c r="D13" s="37" t="s">
        <v>5</v>
      </c>
      <c r="E13" s="37" t="s">
        <v>5</v>
      </c>
      <c r="F13" s="37" t="s">
        <v>5</v>
      </c>
    </row>
    <row r="14" spans="1:6" s="36" customFormat="1" ht="15" customHeight="1">
      <c r="A14" s="21" t="s">
        <v>127</v>
      </c>
      <c r="B14" s="40" t="s">
        <v>5</v>
      </c>
      <c r="C14" s="40" t="s">
        <v>5</v>
      </c>
      <c r="D14" s="40" t="s">
        <v>5</v>
      </c>
      <c r="E14" s="40" t="s">
        <v>5</v>
      </c>
      <c r="F14" s="40" t="s">
        <v>5</v>
      </c>
    </row>
    <row r="15" spans="1:6" ht="15" customHeight="1">
      <c r="A15" s="21" t="s">
        <v>134</v>
      </c>
      <c r="B15" s="38" t="s">
        <v>5</v>
      </c>
      <c r="C15" s="38" t="s">
        <v>5</v>
      </c>
      <c r="D15" s="38" t="s">
        <v>5</v>
      </c>
      <c r="E15" s="38" t="s">
        <v>5</v>
      </c>
      <c r="F15" s="38" t="s">
        <v>5</v>
      </c>
    </row>
    <row r="16" spans="1:6" ht="15" customHeight="1">
      <c r="A16" s="21" t="s">
        <v>20</v>
      </c>
      <c r="B16" s="39" t="s">
        <v>5</v>
      </c>
      <c r="C16" s="39" t="s">
        <v>5</v>
      </c>
      <c r="D16" s="39" t="s">
        <v>5</v>
      </c>
      <c r="E16" s="39" t="s">
        <v>5</v>
      </c>
      <c r="F16" s="39" t="s">
        <v>5</v>
      </c>
    </row>
    <row r="17" spans="1:6" ht="15" customHeight="1">
      <c r="A17" s="21" t="s">
        <v>13</v>
      </c>
      <c r="B17" s="39" t="s">
        <v>5</v>
      </c>
      <c r="C17" s="39" t="s">
        <v>5</v>
      </c>
      <c r="D17" s="39" t="s">
        <v>5</v>
      </c>
      <c r="E17" s="39" t="s">
        <v>5</v>
      </c>
      <c r="F17" s="39" t="s">
        <v>5</v>
      </c>
    </row>
    <row r="18" spans="1:6" ht="15" customHeight="1">
      <c r="A18" s="21" t="s">
        <v>9</v>
      </c>
      <c r="B18" s="40" t="s">
        <v>5</v>
      </c>
      <c r="C18" s="40" t="s">
        <v>5</v>
      </c>
      <c r="D18" s="40" t="s">
        <v>5</v>
      </c>
      <c r="E18" s="40" t="s">
        <v>5</v>
      </c>
      <c r="F18" s="40" t="s">
        <v>5</v>
      </c>
    </row>
    <row r="19" spans="1:6" ht="15" customHeight="1">
      <c r="A19" s="21" t="s">
        <v>21</v>
      </c>
      <c r="B19" s="41" t="s">
        <v>5</v>
      </c>
      <c r="C19" s="41" t="s">
        <v>5</v>
      </c>
      <c r="D19" s="41" t="s">
        <v>5</v>
      </c>
      <c r="E19" s="41" t="s">
        <v>5</v>
      </c>
      <c r="F19" s="41" t="s">
        <v>5</v>
      </c>
    </row>
    <row r="20" spans="1:6" ht="15" customHeight="1">
      <c r="A20" s="21" t="s">
        <v>6</v>
      </c>
      <c r="B20" s="40" t="s">
        <v>5</v>
      </c>
      <c r="C20" s="40" t="s">
        <v>5</v>
      </c>
      <c r="D20" s="40" t="s">
        <v>5</v>
      </c>
      <c r="E20" s="40" t="s">
        <v>5</v>
      </c>
      <c r="F20" s="40" t="s">
        <v>5</v>
      </c>
    </row>
    <row r="21" spans="1:6" ht="15" customHeight="1">
      <c r="A21" s="21" t="s">
        <v>22</v>
      </c>
      <c r="B21" s="39" t="s">
        <v>5</v>
      </c>
      <c r="C21" s="39" t="s">
        <v>5</v>
      </c>
      <c r="D21" s="39" t="s">
        <v>5</v>
      </c>
      <c r="E21" s="39" t="s">
        <v>5</v>
      </c>
      <c r="F21" s="39" t="s">
        <v>5</v>
      </c>
    </row>
    <row r="22" spans="1:6" ht="15" customHeight="1">
      <c r="A22" s="21" t="s">
        <v>101</v>
      </c>
      <c r="B22" s="40" t="s">
        <v>5</v>
      </c>
      <c r="C22" s="40" t="s">
        <v>5</v>
      </c>
      <c r="D22" s="40" t="s">
        <v>5</v>
      </c>
      <c r="E22" s="40" t="s">
        <v>5</v>
      </c>
      <c r="F22" s="40" t="s">
        <v>5</v>
      </c>
    </row>
    <row r="23" spans="1:6" ht="15" customHeight="1">
      <c r="A23" s="21" t="s">
        <v>16</v>
      </c>
      <c r="B23" s="39" t="s">
        <v>5</v>
      </c>
      <c r="C23" s="39" t="s">
        <v>5</v>
      </c>
      <c r="D23" s="39" t="s">
        <v>5</v>
      </c>
      <c r="E23" s="39" t="s">
        <v>5</v>
      </c>
      <c r="F23" s="39" t="s">
        <v>5</v>
      </c>
    </row>
    <row r="24" spans="1:6" ht="15" customHeight="1">
      <c r="A24" s="21" t="s">
        <v>149</v>
      </c>
      <c r="B24" s="39" t="s">
        <v>5</v>
      </c>
      <c r="C24" s="39" t="s">
        <v>5</v>
      </c>
      <c r="D24" s="39" t="s">
        <v>5</v>
      </c>
      <c r="E24" s="39" t="s">
        <v>5</v>
      </c>
      <c r="F24" s="39" t="s">
        <v>5</v>
      </c>
    </row>
    <row r="25" spans="1:6" ht="15" customHeight="1">
      <c r="A25" s="21" t="s">
        <v>11</v>
      </c>
      <c r="B25" s="39" t="s">
        <v>5</v>
      </c>
      <c r="C25" s="39" t="s">
        <v>5</v>
      </c>
      <c r="D25" s="39" t="s">
        <v>5</v>
      </c>
      <c r="E25" s="101"/>
      <c r="F25" s="101"/>
    </row>
    <row r="26" spans="1:6" ht="15" customHeight="1">
      <c r="A26" s="21" t="s">
        <v>12</v>
      </c>
      <c r="B26" s="101"/>
      <c r="C26" s="101"/>
      <c r="D26" s="101"/>
      <c r="E26" s="39" t="s">
        <v>5</v>
      </c>
      <c r="F26" s="101"/>
    </row>
    <row r="27" spans="1:6" ht="15" customHeight="1">
      <c r="A27" s="21" t="s">
        <v>135</v>
      </c>
      <c r="B27" s="101"/>
      <c r="C27" s="101"/>
      <c r="D27" s="39" t="s">
        <v>5</v>
      </c>
      <c r="E27" s="101"/>
      <c r="F27" s="39" t="s">
        <v>5</v>
      </c>
    </row>
    <row r="28" spans="1:6" ht="15" customHeight="1">
      <c r="A28" s="21" t="s">
        <v>7</v>
      </c>
      <c r="B28" s="40" t="s">
        <v>5</v>
      </c>
      <c r="C28" s="117"/>
      <c r="D28" s="117"/>
      <c r="E28" s="117"/>
      <c r="F28" s="117"/>
    </row>
    <row r="29" spans="1:6" ht="15" customHeight="1">
      <c r="A29" s="21" t="s">
        <v>15</v>
      </c>
      <c r="B29" s="101"/>
      <c r="C29" s="39" t="s">
        <v>5</v>
      </c>
      <c r="D29" s="39" t="s">
        <v>5</v>
      </c>
      <c r="E29" s="39" t="s">
        <v>5</v>
      </c>
      <c r="F29" s="39" t="s">
        <v>5</v>
      </c>
    </row>
    <row r="30" spans="1:6" ht="15" customHeight="1">
      <c r="A30" s="21" t="s">
        <v>25</v>
      </c>
      <c r="B30" s="39" t="s">
        <v>5</v>
      </c>
      <c r="C30" s="39" t="s">
        <v>5</v>
      </c>
      <c r="D30" s="39" t="s">
        <v>5</v>
      </c>
      <c r="E30" s="39" t="s">
        <v>5</v>
      </c>
      <c r="F30" s="39" t="s">
        <v>5</v>
      </c>
    </row>
    <row r="31" spans="1:6" ht="15" customHeight="1">
      <c r="A31" s="21" t="s">
        <v>26</v>
      </c>
      <c r="B31" s="39" t="s">
        <v>5</v>
      </c>
      <c r="C31" s="39" t="s">
        <v>5</v>
      </c>
      <c r="D31" s="39" t="s">
        <v>5</v>
      </c>
      <c r="E31" s="39" t="s">
        <v>5</v>
      </c>
      <c r="F31" s="39" t="s">
        <v>5</v>
      </c>
    </row>
    <row r="32" spans="1:6" ht="15" customHeight="1">
      <c r="A32" s="21" t="s">
        <v>19</v>
      </c>
      <c r="B32" s="39" t="s">
        <v>5</v>
      </c>
      <c r="C32" s="39" t="s">
        <v>5</v>
      </c>
      <c r="D32" s="39" t="s">
        <v>5</v>
      </c>
      <c r="E32" s="39" t="s">
        <v>5</v>
      </c>
      <c r="F32" s="39" t="s">
        <v>5</v>
      </c>
    </row>
    <row r="33" spans="1:6" ht="15" customHeight="1">
      <c r="A33" s="21" t="s">
        <v>28</v>
      </c>
      <c r="B33" s="39" t="s">
        <v>5</v>
      </c>
      <c r="C33" s="39" t="s">
        <v>5</v>
      </c>
      <c r="D33" s="39" t="s">
        <v>5</v>
      </c>
      <c r="E33" s="39" t="s">
        <v>5</v>
      </c>
      <c r="F33" s="39" t="s">
        <v>5</v>
      </c>
    </row>
    <row r="34" spans="1:6" ht="15" customHeight="1">
      <c r="A34" s="21" t="s">
        <v>29</v>
      </c>
      <c r="B34" s="39" t="s">
        <v>5</v>
      </c>
      <c r="C34" s="39" t="s">
        <v>5</v>
      </c>
      <c r="D34" s="39" t="s">
        <v>5</v>
      </c>
      <c r="E34" s="39" t="s">
        <v>5</v>
      </c>
      <c r="F34" s="39" t="s">
        <v>5</v>
      </c>
    </row>
    <row r="35" spans="1:6" ht="15" customHeight="1">
      <c r="A35" s="21" t="s">
        <v>31</v>
      </c>
      <c r="B35" s="39" t="s">
        <v>5</v>
      </c>
      <c r="C35" s="39" t="s">
        <v>5</v>
      </c>
      <c r="D35" s="39" t="s">
        <v>5</v>
      </c>
      <c r="E35" s="39" t="s">
        <v>5</v>
      </c>
      <c r="F35" s="39" t="s">
        <v>5</v>
      </c>
    </row>
    <row r="36" spans="1:6" ht="15" customHeight="1">
      <c r="A36" s="21" t="s">
        <v>32</v>
      </c>
      <c r="B36" s="42" t="s">
        <v>5</v>
      </c>
      <c r="C36" s="42" t="s">
        <v>5</v>
      </c>
      <c r="D36" s="42" t="s">
        <v>5</v>
      </c>
      <c r="E36" s="42" t="s">
        <v>5</v>
      </c>
      <c r="F36" s="42" t="s">
        <v>5</v>
      </c>
    </row>
    <row r="37" spans="1:6" ht="15" customHeight="1">
      <c r="A37" s="21" t="s">
        <v>33</v>
      </c>
      <c r="B37" s="42" t="s">
        <v>5</v>
      </c>
      <c r="C37" s="42" t="s">
        <v>5</v>
      </c>
      <c r="D37" s="42" t="s">
        <v>5</v>
      </c>
      <c r="E37" s="42" t="s">
        <v>5</v>
      </c>
      <c r="F37" s="42" t="s">
        <v>5</v>
      </c>
    </row>
    <row r="38" spans="1:6" ht="15" customHeight="1">
      <c r="A38" s="21" t="s">
        <v>18</v>
      </c>
      <c r="B38" s="40" t="s">
        <v>5</v>
      </c>
      <c r="C38" s="40" t="s">
        <v>5</v>
      </c>
      <c r="D38" s="40" t="s">
        <v>5</v>
      </c>
      <c r="E38" s="40" t="s">
        <v>5</v>
      </c>
      <c r="F38" s="40" t="s">
        <v>5</v>
      </c>
    </row>
    <row r="39" spans="1:6" ht="15" customHeight="1">
      <c r="A39" s="21" t="s">
        <v>34</v>
      </c>
      <c r="B39" s="40" t="s">
        <v>5</v>
      </c>
      <c r="C39" s="40" t="s">
        <v>5</v>
      </c>
      <c r="D39" s="40" t="s">
        <v>5</v>
      </c>
      <c r="E39" s="40" t="s">
        <v>5</v>
      </c>
      <c r="F39" s="40" t="s">
        <v>5</v>
      </c>
    </row>
    <row r="40" spans="1:6" ht="15" customHeight="1">
      <c r="A40" s="21" t="s">
        <v>122</v>
      </c>
      <c r="B40" s="40" t="s">
        <v>5</v>
      </c>
      <c r="C40" s="40" t="s">
        <v>5</v>
      </c>
      <c r="D40" s="40" t="s">
        <v>5</v>
      </c>
      <c r="E40" s="40" t="s">
        <v>5</v>
      </c>
      <c r="F40" s="40" t="s">
        <v>5</v>
      </c>
    </row>
    <row r="41" spans="1:6" ht="15" customHeight="1">
      <c r="A41" s="21" t="s">
        <v>118</v>
      </c>
      <c r="B41" s="40" t="s">
        <v>5</v>
      </c>
      <c r="C41" s="40" t="s">
        <v>5</v>
      </c>
      <c r="D41" s="40" t="s">
        <v>5</v>
      </c>
      <c r="E41" s="40" t="s">
        <v>5</v>
      </c>
      <c r="F41" s="40" t="s">
        <v>5</v>
      </c>
    </row>
    <row r="42" spans="1:6" ht="15" customHeight="1">
      <c r="A42" s="21" t="s">
        <v>119</v>
      </c>
      <c r="B42" s="40" t="s">
        <v>5</v>
      </c>
      <c r="C42" s="40" t="s">
        <v>5</v>
      </c>
      <c r="D42" s="40" t="s">
        <v>5</v>
      </c>
      <c r="E42" s="40" t="s">
        <v>5</v>
      </c>
      <c r="F42" s="40" t="s">
        <v>5</v>
      </c>
    </row>
    <row r="43" spans="1:6" ht="15" customHeight="1">
      <c r="A43" s="21" t="s">
        <v>120</v>
      </c>
      <c r="B43" s="40" t="s">
        <v>5</v>
      </c>
      <c r="C43" s="40" t="s">
        <v>5</v>
      </c>
      <c r="D43" s="40" t="s">
        <v>5</v>
      </c>
      <c r="E43" s="40" t="s">
        <v>5</v>
      </c>
      <c r="F43" s="40" t="s">
        <v>5</v>
      </c>
    </row>
    <row r="44" spans="1:6" ht="15" customHeight="1">
      <c r="A44" s="21" t="s">
        <v>123</v>
      </c>
      <c r="B44" s="39" t="s">
        <v>5</v>
      </c>
      <c r="C44" s="39" t="s">
        <v>5</v>
      </c>
      <c r="D44" s="39" t="s">
        <v>5</v>
      </c>
      <c r="E44" s="39" t="s">
        <v>5</v>
      </c>
      <c r="F44" s="39" t="s">
        <v>5</v>
      </c>
    </row>
    <row r="45" spans="1:6" ht="15" customHeight="1">
      <c r="A45" s="21" t="s">
        <v>102</v>
      </c>
      <c r="B45" s="39" t="s">
        <v>5</v>
      </c>
      <c r="C45" s="39" t="s">
        <v>5</v>
      </c>
      <c r="D45" s="39" t="s">
        <v>5</v>
      </c>
      <c r="E45" s="39" t="s">
        <v>5</v>
      </c>
      <c r="F45" s="39" t="s">
        <v>5</v>
      </c>
    </row>
    <row r="46" spans="1:6" ht="15" customHeight="1">
      <c r="A46" s="21" t="s">
        <v>49</v>
      </c>
      <c r="B46" s="101"/>
      <c r="C46" s="39" t="s">
        <v>5</v>
      </c>
      <c r="D46" s="39" t="s">
        <v>5</v>
      </c>
      <c r="E46" s="39" t="s">
        <v>5</v>
      </c>
      <c r="F46" s="39" t="s">
        <v>5</v>
      </c>
    </row>
    <row r="47" spans="1:6" ht="15" customHeight="1">
      <c r="A47" s="21" t="s">
        <v>103</v>
      </c>
      <c r="B47" s="40" t="s">
        <v>5</v>
      </c>
      <c r="C47" s="40" t="s">
        <v>5</v>
      </c>
      <c r="D47" s="40" t="s">
        <v>5</v>
      </c>
      <c r="E47" s="40" t="s">
        <v>5</v>
      </c>
      <c r="F47" s="40" t="s">
        <v>5</v>
      </c>
    </row>
    <row r="48" spans="1:6" ht="15" customHeight="1">
      <c r="A48" s="21" t="s">
        <v>17</v>
      </c>
      <c r="B48" s="40" t="s">
        <v>5</v>
      </c>
      <c r="C48" s="40" t="s">
        <v>5</v>
      </c>
      <c r="D48" s="40" t="s">
        <v>5</v>
      </c>
      <c r="E48" s="40" t="s">
        <v>5</v>
      </c>
      <c r="F48" s="40" t="s">
        <v>5</v>
      </c>
    </row>
    <row r="49" spans="1:6" ht="15" customHeight="1">
      <c r="A49" s="21" t="s">
        <v>39</v>
      </c>
      <c r="B49" s="101"/>
      <c r="C49" s="39" t="s">
        <v>5</v>
      </c>
      <c r="D49" s="39" t="s">
        <v>5</v>
      </c>
      <c r="E49" s="39" t="s">
        <v>5</v>
      </c>
      <c r="F49" s="39" t="s">
        <v>5</v>
      </c>
    </row>
    <row r="50" spans="1:6" ht="15" customHeight="1">
      <c r="A50" s="21" t="s">
        <v>40</v>
      </c>
      <c r="B50" s="39" t="s">
        <v>5</v>
      </c>
      <c r="C50" s="39" t="s">
        <v>5</v>
      </c>
      <c r="D50" s="39" t="s">
        <v>5</v>
      </c>
      <c r="E50" s="39" t="s">
        <v>5</v>
      </c>
      <c r="F50" s="39" t="s">
        <v>5</v>
      </c>
    </row>
    <row r="51" spans="1:6" ht="15" customHeight="1">
      <c r="A51" s="21" t="s">
        <v>41</v>
      </c>
      <c r="B51" s="101"/>
      <c r="C51" s="39" t="s">
        <v>5</v>
      </c>
      <c r="D51" s="39" t="s">
        <v>5</v>
      </c>
      <c r="E51" s="39" t="s">
        <v>5</v>
      </c>
      <c r="F51" s="39" t="s">
        <v>5</v>
      </c>
    </row>
    <row r="52" spans="1:6" ht="15" customHeight="1">
      <c r="A52" s="21" t="s">
        <v>14</v>
      </c>
      <c r="B52" s="39" t="s">
        <v>5</v>
      </c>
      <c r="C52" s="39" t="s">
        <v>5</v>
      </c>
      <c r="D52" s="39" t="s">
        <v>5</v>
      </c>
      <c r="E52" s="39" t="s">
        <v>5</v>
      </c>
      <c r="F52" s="39" t="s">
        <v>5</v>
      </c>
    </row>
    <row r="53" spans="1:6" ht="15" customHeight="1">
      <c r="A53" s="21" t="s">
        <v>121</v>
      </c>
      <c r="B53" s="101"/>
      <c r="C53" s="39" t="s">
        <v>5</v>
      </c>
      <c r="D53" s="39" t="s">
        <v>5</v>
      </c>
      <c r="E53" s="39" t="s">
        <v>5</v>
      </c>
      <c r="F53" s="39" t="s">
        <v>5</v>
      </c>
    </row>
    <row r="54" spans="1:6" ht="15" customHeight="1">
      <c r="A54" s="21" t="s">
        <v>42</v>
      </c>
      <c r="B54" s="40" t="s">
        <v>5</v>
      </c>
      <c r="C54" s="117"/>
      <c r="D54" s="117"/>
      <c r="E54" s="117"/>
      <c r="F54" s="117"/>
    </row>
    <row r="55" spans="1:6" ht="15" customHeight="1">
      <c r="A55" s="21" t="s">
        <v>43</v>
      </c>
      <c r="B55" s="117"/>
      <c r="C55" s="40" t="s">
        <v>5</v>
      </c>
      <c r="D55" s="40" t="s">
        <v>5</v>
      </c>
      <c r="E55" s="40" t="s">
        <v>5</v>
      </c>
      <c r="F55" s="40" t="s">
        <v>5</v>
      </c>
    </row>
    <row r="56" spans="1:6" ht="15" customHeight="1">
      <c r="A56" s="21" t="s">
        <v>44</v>
      </c>
      <c r="B56" s="39" t="s">
        <v>5</v>
      </c>
      <c r="C56" s="101"/>
      <c r="D56" s="101"/>
      <c r="E56" s="101"/>
      <c r="F56" s="101"/>
    </row>
    <row r="57" spans="1:6" ht="15" customHeight="1">
      <c r="A57" s="21" t="s">
        <v>126</v>
      </c>
      <c r="B57" s="101"/>
      <c r="C57" s="39" t="s">
        <v>5</v>
      </c>
      <c r="D57" s="39" t="s">
        <v>5</v>
      </c>
      <c r="E57" s="39" t="s">
        <v>5</v>
      </c>
      <c r="F57" s="39" t="s">
        <v>5</v>
      </c>
    </row>
    <row r="58" spans="1:6" ht="15" customHeight="1">
      <c r="A58" s="21" t="s">
        <v>45</v>
      </c>
      <c r="B58" s="40" t="s">
        <v>5</v>
      </c>
      <c r="C58" s="40" t="s">
        <v>5</v>
      </c>
      <c r="D58" s="40" t="s">
        <v>5</v>
      </c>
      <c r="E58" s="40" t="s">
        <v>5</v>
      </c>
      <c r="F58" s="40" t="s">
        <v>5</v>
      </c>
    </row>
    <row r="59" spans="1:6" ht="15" customHeight="1">
      <c r="A59" s="21" t="s">
        <v>137</v>
      </c>
      <c r="B59" s="40" t="s">
        <v>5</v>
      </c>
      <c r="C59" s="40" t="s">
        <v>5</v>
      </c>
      <c r="D59" s="40" t="s">
        <v>5</v>
      </c>
      <c r="E59" s="40" t="s">
        <v>5</v>
      </c>
      <c r="F59" s="40" t="s">
        <v>5</v>
      </c>
    </row>
    <row r="60" spans="1:6" ht="15" customHeight="1">
      <c r="A60" s="21" t="s">
        <v>46</v>
      </c>
      <c r="B60" s="39" t="s">
        <v>5</v>
      </c>
      <c r="C60" s="39" t="s">
        <v>5</v>
      </c>
      <c r="D60" s="39" t="s">
        <v>5</v>
      </c>
      <c r="E60" s="39" t="s">
        <v>5</v>
      </c>
      <c r="F60" s="39" t="s">
        <v>5</v>
      </c>
    </row>
    <row r="61" spans="1:6" ht="15" customHeight="1" thickBot="1">
      <c r="A61" s="22" t="s">
        <v>104</v>
      </c>
      <c r="B61" s="43" t="s">
        <v>5</v>
      </c>
      <c r="C61" s="43" t="s">
        <v>5</v>
      </c>
      <c r="D61" s="43" t="s">
        <v>5</v>
      </c>
      <c r="E61" s="43" t="s">
        <v>5</v>
      </c>
      <c r="F61" s="43" t="s">
        <v>5</v>
      </c>
    </row>
    <row r="62" spans="1:6" ht="15" customHeight="1">
      <c r="A62" s="27"/>
      <c r="B62" s="295"/>
      <c r="C62" s="296"/>
      <c r="D62" s="296"/>
      <c r="E62" s="296"/>
      <c r="F62" s="297"/>
    </row>
    <row r="63" spans="1:6" ht="15" customHeight="1">
      <c r="A63" s="23" t="s">
        <v>144</v>
      </c>
      <c r="B63" s="298"/>
      <c r="C63" s="299"/>
      <c r="D63" s="299"/>
      <c r="E63" s="299"/>
      <c r="F63" s="300"/>
    </row>
    <row r="64" spans="1:6" ht="15" customHeight="1">
      <c r="A64" s="35" t="s">
        <v>148</v>
      </c>
      <c r="B64" s="298"/>
      <c r="C64" s="299"/>
      <c r="D64" s="299"/>
      <c r="E64" s="299"/>
      <c r="F64" s="300"/>
    </row>
    <row r="65" spans="1:6" ht="15" customHeight="1">
      <c r="A65" s="23" t="s">
        <v>10</v>
      </c>
      <c r="B65" s="298"/>
      <c r="C65" s="299"/>
      <c r="D65" s="299"/>
      <c r="E65" s="299"/>
      <c r="F65" s="300"/>
    </row>
    <row r="66" spans="1:6" ht="15" customHeight="1" thickBot="1">
      <c r="A66" s="23" t="s">
        <v>145</v>
      </c>
      <c r="B66" s="298"/>
      <c r="C66" s="299"/>
      <c r="D66" s="299"/>
      <c r="E66" s="299"/>
      <c r="F66" s="300"/>
    </row>
    <row r="67" spans="1:6" s="25" customFormat="1" ht="18" customHeight="1" thickBot="1">
      <c r="A67" s="90"/>
      <c r="B67" s="28">
        <f>B12</f>
        <v>15980</v>
      </c>
      <c r="C67" s="28">
        <f>C12</f>
        <v>16430</v>
      </c>
      <c r="D67" s="28">
        <f>D12</f>
        <v>16650</v>
      </c>
      <c r="E67" s="28">
        <f>E12</f>
        <v>16980</v>
      </c>
      <c r="F67" s="28">
        <f>F12</f>
        <v>17200</v>
      </c>
    </row>
  </sheetData>
  <mergeCells count="3">
    <mergeCell ref="A1:A9"/>
    <mergeCell ref="B1:F8"/>
    <mergeCell ref="B62:F66"/>
  </mergeCells>
  <printOptions horizontalCentered="1"/>
  <pageMargins left="0" right="0" top="0.55118110236220474" bottom="0.19685039370078741" header="0.31496062992125984" footer="0.31496062992125984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5"/>
  <sheetViews>
    <sheetView view="pageBreakPreview" zoomScale="75" zoomScaleNormal="100" zoomScaleSheetLayoutView="75" workbookViewId="0">
      <selection sqref="A1:A9"/>
    </sheetView>
  </sheetViews>
  <sheetFormatPr defaultRowHeight="12.75"/>
  <cols>
    <col min="1" max="1" width="81.28515625" style="84" bestFit="1" customWidth="1"/>
    <col min="2" max="2" width="18.7109375" style="74" customWidth="1"/>
    <col min="3" max="5" width="18.7109375" style="177" customWidth="1"/>
    <col min="6" max="16384" width="9.140625" style="74"/>
  </cols>
  <sheetData>
    <row r="1" spans="1:5" ht="18" customHeight="1">
      <c r="A1" s="271"/>
      <c r="B1" s="301" t="s">
        <v>282</v>
      </c>
      <c r="C1" s="302"/>
      <c r="D1" s="302"/>
      <c r="E1" s="303"/>
    </row>
    <row r="2" spans="1:5" ht="18" customHeight="1">
      <c r="A2" s="272"/>
      <c r="B2" s="304"/>
      <c r="C2" s="305"/>
      <c r="D2" s="305"/>
      <c r="E2" s="306"/>
    </row>
    <row r="3" spans="1:5" ht="18" customHeight="1">
      <c r="A3" s="272"/>
      <c r="B3" s="304"/>
      <c r="C3" s="305"/>
      <c r="D3" s="305"/>
      <c r="E3" s="306"/>
    </row>
    <row r="4" spans="1:5" ht="18" customHeight="1">
      <c r="A4" s="272"/>
      <c r="B4" s="304"/>
      <c r="C4" s="305"/>
      <c r="D4" s="305"/>
      <c r="E4" s="306"/>
    </row>
    <row r="5" spans="1:5" ht="18" customHeight="1">
      <c r="A5" s="272"/>
      <c r="B5" s="304"/>
      <c r="C5" s="305"/>
      <c r="D5" s="305"/>
      <c r="E5" s="306"/>
    </row>
    <row r="6" spans="1:5" ht="18" customHeight="1">
      <c r="A6" s="272"/>
      <c r="B6" s="304"/>
      <c r="C6" s="305"/>
      <c r="D6" s="305"/>
      <c r="E6" s="306"/>
    </row>
    <row r="7" spans="1:5" ht="18" customHeight="1">
      <c r="A7" s="272"/>
      <c r="B7" s="304"/>
      <c r="C7" s="305"/>
      <c r="D7" s="305"/>
      <c r="E7" s="306"/>
    </row>
    <row r="8" spans="1:5" ht="18" customHeight="1" thickBot="1">
      <c r="A8" s="272"/>
      <c r="B8" s="307"/>
      <c r="C8" s="308"/>
      <c r="D8" s="308"/>
      <c r="E8" s="309"/>
    </row>
    <row r="9" spans="1:5" s="63" customFormat="1" ht="18" customHeight="1" thickBot="1">
      <c r="A9" s="273"/>
      <c r="B9" s="30" t="s">
        <v>368</v>
      </c>
      <c r="C9" s="30" t="s">
        <v>369</v>
      </c>
      <c r="D9" s="30" t="s">
        <v>295</v>
      </c>
      <c r="E9" s="30" t="s">
        <v>370</v>
      </c>
    </row>
    <row r="10" spans="1:5" s="63" customFormat="1" ht="18" customHeight="1" thickBot="1">
      <c r="A10" s="45" t="s">
        <v>105</v>
      </c>
      <c r="B10" s="29">
        <v>13900</v>
      </c>
      <c r="C10" s="29">
        <v>14900</v>
      </c>
      <c r="D10" s="29">
        <v>15800</v>
      </c>
      <c r="E10" s="29">
        <v>17800</v>
      </c>
    </row>
    <row r="11" spans="1:5" s="63" customFormat="1" ht="18" customHeight="1" thickBot="1">
      <c r="A11" s="46" t="s">
        <v>360</v>
      </c>
      <c r="B11" s="29">
        <f>B10-800</f>
        <v>13100</v>
      </c>
      <c r="C11" s="29">
        <f>C10-700</f>
        <v>14200</v>
      </c>
      <c r="D11" s="29">
        <f>D10-700</f>
        <v>15100</v>
      </c>
      <c r="E11" s="29">
        <f>E10-800</f>
        <v>17000</v>
      </c>
    </row>
    <row r="12" spans="1:5" s="63" customFormat="1" ht="18" customHeight="1" thickBot="1">
      <c r="A12" s="24" t="s">
        <v>106</v>
      </c>
      <c r="B12" s="29">
        <f>B11-940</f>
        <v>12160</v>
      </c>
      <c r="C12" s="29">
        <f>C11-1110</f>
        <v>13090</v>
      </c>
      <c r="D12" s="29">
        <f>D11-1110</f>
        <v>13990</v>
      </c>
      <c r="E12" s="29">
        <f>E11-1100</f>
        <v>15900</v>
      </c>
    </row>
    <row r="13" spans="1:5" ht="15" customHeight="1">
      <c r="A13" s="64" t="s">
        <v>283</v>
      </c>
      <c r="B13" s="65" t="s">
        <v>5</v>
      </c>
      <c r="C13" s="66" t="s">
        <v>5</v>
      </c>
      <c r="D13" s="67" t="s">
        <v>5</v>
      </c>
      <c r="E13" s="68" t="s">
        <v>5</v>
      </c>
    </row>
    <row r="14" spans="1:5" ht="15" customHeight="1">
      <c r="A14" s="56" t="s">
        <v>164</v>
      </c>
      <c r="B14" s="69" t="s">
        <v>5</v>
      </c>
      <c r="C14" s="70" t="s">
        <v>5</v>
      </c>
      <c r="D14" s="71" t="s">
        <v>5</v>
      </c>
      <c r="E14" s="72"/>
    </row>
    <row r="15" spans="1:5" ht="15" customHeight="1">
      <c r="A15" s="56" t="s">
        <v>284</v>
      </c>
      <c r="B15" s="108"/>
      <c r="C15" s="109"/>
      <c r="D15" s="109"/>
      <c r="E15" s="73" t="s">
        <v>5</v>
      </c>
    </row>
    <row r="16" spans="1:5" ht="15" customHeight="1">
      <c r="A16" s="56" t="s">
        <v>20</v>
      </c>
      <c r="B16" s="107"/>
      <c r="C16" s="71" t="s">
        <v>5</v>
      </c>
      <c r="D16" s="71" t="s">
        <v>5</v>
      </c>
      <c r="E16" s="73" t="s">
        <v>5</v>
      </c>
    </row>
    <row r="17" spans="1:5" ht="15" customHeight="1">
      <c r="A17" s="56" t="s">
        <v>13</v>
      </c>
      <c r="B17" s="107"/>
      <c r="C17" s="71" t="s">
        <v>5</v>
      </c>
      <c r="D17" s="71" t="s">
        <v>5</v>
      </c>
      <c r="E17" s="73" t="s">
        <v>5</v>
      </c>
    </row>
    <row r="18" spans="1:5" ht="15" customHeight="1">
      <c r="A18" s="56" t="s">
        <v>9</v>
      </c>
      <c r="B18" s="69" t="s">
        <v>5</v>
      </c>
      <c r="C18" s="71" t="s">
        <v>5</v>
      </c>
      <c r="D18" s="71" t="s">
        <v>5</v>
      </c>
      <c r="E18" s="73" t="s">
        <v>5</v>
      </c>
    </row>
    <row r="19" spans="1:5" ht="15" customHeight="1">
      <c r="A19" s="56" t="s">
        <v>21</v>
      </c>
      <c r="B19" s="75" t="s">
        <v>5</v>
      </c>
      <c r="C19" s="71" t="s">
        <v>5</v>
      </c>
      <c r="D19" s="71" t="s">
        <v>5</v>
      </c>
      <c r="E19" s="73" t="s">
        <v>5</v>
      </c>
    </row>
    <row r="20" spans="1:5" ht="15" customHeight="1">
      <c r="A20" s="56" t="s">
        <v>6</v>
      </c>
      <c r="B20" s="69" t="s">
        <v>5</v>
      </c>
      <c r="C20" s="70" t="s">
        <v>5</v>
      </c>
      <c r="D20" s="70" t="s">
        <v>5</v>
      </c>
      <c r="E20" s="76" t="s">
        <v>5</v>
      </c>
    </row>
    <row r="21" spans="1:5" ht="15" customHeight="1">
      <c r="A21" s="56" t="s">
        <v>22</v>
      </c>
      <c r="B21" s="107"/>
      <c r="C21" s="70" t="s">
        <v>5</v>
      </c>
      <c r="D21" s="70" t="s">
        <v>5</v>
      </c>
      <c r="E21" s="76" t="s">
        <v>5</v>
      </c>
    </row>
    <row r="22" spans="1:5" ht="15" customHeight="1">
      <c r="A22" s="56" t="s">
        <v>101</v>
      </c>
      <c r="B22" s="69" t="s">
        <v>5</v>
      </c>
      <c r="C22" s="104"/>
      <c r="D22" s="104"/>
      <c r="E22" s="105"/>
    </row>
    <row r="23" spans="1:5" ht="15" customHeight="1">
      <c r="A23" s="56" t="s">
        <v>16</v>
      </c>
      <c r="B23" s="107"/>
      <c r="C23" s="70" t="s">
        <v>5</v>
      </c>
      <c r="D23" s="70" t="s">
        <v>5</v>
      </c>
      <c r="E23" s="76" t="s">
        <v>5</v>
      </c>
    </row>
    <row r="24" spans="1:5" ht="15" customHeight="1">
      <c r="A24" s="56" t="s">
        <v>23</v>
      </c>
      <c r="B24" s="69" t="s">
        <v>5</v>
      </c>
      <c r="C24" s="104"/>
      <c r="D24" s="104"/>
      <c r="E24" s="105"/>
    </row>
    <row r="25" spans="1:5" ht="15" customHeight="1">
      <c r="A25" s="56" t="s">
        <v>285</v>
      </c>
      <c r="B25" s="106"/>
      <c r="C25" s="104"/>
      <c r="D25" s="104"/>
      <c r="E25" s="105"/>
    </row>
    <row r="26" spans="1:5" ht="15" customHeight="1">
      <c r="A26" s="56" t="s">
        <v>24</v>
      </c>
      <c r="B26" s="75" t="s">
        <v>5</v>
      </c>
      <c r="C26" s="104"/>
      <c r="D26" s="104"/>
      <c r="E26" s="105"/>
    </row>
    <row r="27" spans="1:5" ht="15" customHeight="1">
      <c r="A27" s="56" t="s">
        <v>11</v>
      </c>
      <c r="B27" s="107"/>
      <c r="C27" s="71" t="s">
        <v>5</v>
      </c>
      <c r="D27" s="71" t="s">
        <v>5</v>
      </c>
      <c r="E27" s="73" t="s">
        <v>5</v>
      </c>
    </row>
    <row r="28" spans="1:5" ht="15" customHeight="1">
      <c r="A28" s="56" t="s">
        <v>12</v>
      </c>
      <c r="B28" s="107"/>
      <c r="C28" s="104"/>
      <c r="D28" s="104"/>
      <c r="E28" s="105"/>
    </row>
    <row r="29" spans="1:5" ht="15" customHeight="1">
      <c r="A29" s="56" t="s">
        <v>7</v>
      </c>
      <c r="B29" s="69" t="s">
        <v>5</v>
      </c>
      <c r="C29" s="70" t="s">
        <v>5</v>
      </c>
      <c r="D29" s="104"/>
      <c r="E29" s="105"/>
    </row>
    <row r="30" spans="1:5" ht="15" customHeight="1">
      <c r="A30" s="56" t="s">
        <v>15</v>
      </c>
      <c r="B30" s="107"/>
      <c r="C30" s="104"/>
      <c r="D30" s="71" t="s">
        <v>5</v>
      </c>
      <c r="E30" s="73" t="s">
        <v>5</v>
      </c>
    </row>
    <row r="31" spans="1:5" ht="15" customHeight="1">
      <c r="A31" s="56" t="s">
        <v>25</v>
      </c>
      <c r="B31" s="107"/>
      <c r="C31" s="104"/>
      <c r="D31" s="71" t="s">
        <v>5</v>
      </c>
      <c r="E31" s="73" t="s">
        <v>5</v>
      </c>
    </row>
    <row r="32" spans="1:5" ht="15" customHeight="1">
      <c r="A32" s="56" t="s">
        <v>26</v>
      </c>
      <c r="B32" s="107"/>
      <c r="C32" s="104"/>
      <c r="D32" s="71" t="s">
        <v>5</v>
      </c>
      <c r="E32" s="73" t="s">
        <v>5</v>
      </c>
    </row>
    <row r="33" spans="1:5" ht="15" customHeight="1">
      <c r="A33" s="56" t="s">
        <v>19</v>
      </c>
      <c r="B33" s="107"/>
      <c r="C33" s="71" t="s">
        <v>5</v>
      </c>
      <c r="D33" s="71" t="s">
        <v>5</v>
      </c>
      <c r="E33" s="73" t="s">
        <v>5</v>
      </c>
    </row>
    <row r="34" spans="1:5" ht="15" customHeight="1">
      <c r="A34" s="56" t="s">
        <v>27</v>
      </c>
      <c r="B34" s="69" t="s">
        <v>5</v>
      </c>
      <c r="C34" s="104"/>
      <c r="D34" s="104"/>
      <c r="E34" s="105"/>
    </row>
    <row r="35" spans="1:5" ht="15" customHeight="1">
      <c r="A35" s="56" t="s">
        <v>28</v>
      </c>
      <c r="B35" s="107"/>
      <c r="C35" s="70" t="s">
        <v>5</v>
      </c>
      <c r="D35" s="70" t="s">
        <v>5</v>
      </c>
      <c r="E35" s="76" t="s">
        <v>5</v>
      </c>
    </row>
    <row r="36" spans="1:5" ht="15" customHeight="1">
      <c r="A36" s="56" t="s">
        <v>286</v>
      </c>
      <c r="B36" s="69" t="s">
        <v>5</v>
      </c>
      <c r="C36" s="104"/>
      <c r="D36" s="104"/>
      <c r="E36" s="105"/>
    </row>
    <row r="37" spans="1:5" ht="15" customHeight="1">
      <c r="A37" s="56" t="s">
        <v>29</v>
      </c>
      <c r="B37" s="107"/>
      <c r="C37" s="70" t="s">
        <v>5</v>
      </c>
      <c r="D37" s="70" t="s">
        <v>5</v>
      </c>
      <c r="E37" s="76" t="s">
        <v>5</v>
      </c>
    </row>
    <row r="38" spans="1:5" ht="15" customHeight="1">
      <c r="A38" s="56" t="s">
        <v>30</v>
      </c>
      <c r="B38" s="77" t="s">
        <v>5</v>
      </c>
      <c r="C38" s="104"/>
      <c r="D38" s="104"/>
      <c r="E38" s="105"/>
    </row>
    <row r="39" spans="1:5" ht="15" customHeight="1">
      <c r="A39" s="56" t="s">
        <v>31</v>
      </c>
      <c r="B39" s="107"/>
      <c r="C39" s="70" t="s">
        <v>5</v>
      </c>
      <c r="D39" s="70" t="s">
        <v>5</v>
      </c>
      <c r="E39" s="76" t="s">
        <v>5</v>
      </c>
    </row>
    <row r="40" spans="1:5" ht="15" customHeight="1">
      <c r="A40" s="56" t="s">
        <v>32</v>
      </c>
      <c r="B40" s="78" t="s">
        <v>5</v>
      </c>
      <c r="C40" s="79" t="s">
        <v>5</v>
      </c>
      <c r="D40" s="79" t="s">
        <v>5</v>
      </c>
      <c r="E40" s="80" t="s">
        <v>5</v>
      </c>
    </row>
    <row r="41" spans="1:5" ht="15" customHeight="1">
      <c r="A41" s="56" t="s">
        <v>33</v>
      </c>
      <c r="B41" s="78" t="s">
        <v>5</v>
      </c>
      <c r="C41" s="79" t="s">
        <v>5</v>
      </c>
      <c r="D41" s="79" t="s">
        <v>5</v>
      </c>
      <c r="E41" s="80" t="s">
        <v>5</v>
      </c>
    </row>
    <row r="42" spans="1:5" ht="15" customHeight="1">
      <c r="A42" s="56" t="s">
        <v>34</v>
      </c>
      <c r="B42" s="69" t="s">
        <v>5</v>
      </c>
      <c r="C42" s="70" t="s">
        <v>5</v>
      </c>
      <c r="D42" s="70" t="s">
        <v>5</v>
      </c>
      <c r="E42" s="76" t="s">
        <v>5</v>
      </c>
    </row>
    <row r="43" spans="1:5" ht="15" customHeight="1">
      <c r="A43" s="56" t="s">
        <v>122</v>
      </c>
      <c r="B43" s="69" t="s">
        <v>5</v>
      </c>
      <c r="C43" s="70" t="s">
        <v>5</v>
      </c>
      <c r="D43" s="70" t="s">
        <v>5</v>
      </c>
      <c r="E43" s="76" t="s">
        <v>5</v>
      </c>
    </row>
    <row r="44" spans="1:5" ht="15" customHeight="1">
      <c r="A44" s="56" t="s">
        <v>35</v>
      </c>
      <c r="B44" s="69" t="s">
        <v>5</v>
      </c>
      <c r="C44" s="70" t="s">
        <v>5</v>
      </c>
      <c r="D44" s="70" t="s">
        <v>5</v>
      </c>
      <c r="E44" s="76" t="s">
        <v>5</v>
      </c>
    </row>
    <row r="45" spans="1:5" ht="15" customHeight="1">
      <c r="A45" s="56" t="s">
        <v>36</v>
      </c>
      <c r="B45" s="69" t="s">
        <v>5</v>
      </c>
      <c r="C45" s="104"/>
      <c r="D45" s="104"/>
      <c r="E45" s="105"/>
    </row>
    <row r="46" spans="1:5" ht="15" customHeight="1">
      <c r="A46" s="56" t="s">
        <v>37</v>
      </c>
      <c r="B46" s="69" t="s">
        <v>5</v>
      </c>
      <c r="C46" s="104"/>
      <c r="D46" s="104"/>
      <c r="E46" s="105"/>
    </row>
    <row r="47" spans="1:5" ht="15" customHeight="1">
      <c r="A47" s="56" t="s">
        <v>38</v>
      </c>
      <c r="B47" s="69" t="s">
        <v>5</v>
      </c>
      <c r="C47" s="104"/>
      <c r="D47" s="104"/>
      <c r="E47" s="105"/>
    </row>
    <row r="48" spans="1:5" ht="15" customHeight="1">
      <c r="A48" s="56" t="s">
        <v>119</v>
      </c>
      <c r="B48" s="107"/>
      <c r="C48" s="70" t="s">
        <v>5</v>
      </c>
      <c r="D48" s="70" t="s">
        <v>5</v>
      </c>
      <c r="E48" s="76" t="s">
        <v>5</v>
      </c>
    </row>
    <row r="49" spans="1:5" ht="15" customHeight="1">
      <c r="A49" s="56" t="s">
        <v>120</v>
      </c>
      <c r="B49" s="107"/>
      <c r="C49" s="183"/>
      <c r="D49" s="79" t="s">
        <v>5</v>
      </c>
      <c r="E49" s="80" t="s">
        <v>5</v>
      </c>
    </row>
    <row r="50" spans="1:5" ht="15" customHeight="1">
      <c r="A50" s="56" t="s">
        <v>123</v>
      </c>
      <c r="B50" s="107"/>
      <c r="C50" s="104"/>
      <c r="D50" s="70" t="s">
        <v>5</v>
      </c>
      <c r="E50" s="76" t="s">
        <v>5</v>
      </c>
    </row>
    <row r="51" spans="1:5" ht="15" customHeight="1">
      <c r="A51" s="56" t="s">
        <v>102</v>
      </c>
      <c r="B51" s="107"/>
      <c r="C51" s="79" t="s">
        <v>5</v>
      </c>
      <c r="D51" s="79" t="s">
        <v>5</v>
      </c>
      <c r="E51" s="80" t="s">
        <v>5</v>
      </c>
    </row>
    <row r="52" spans="1:5" ht="15" customHeight="1">
      <c r="A52" s="56" t="s">
        <v>49</v>
      </c>
      <c r="B52" s="107"/>
      <c r="C52" s="104"/>
      <c r="D52" s="70" t="s">
        <v>5</v>
      </c>
      <c r="E52" s="76" t="s">
        <v>5</v>
      </c>
    </row>
    <row r="53" spans="1:5" ht="15" customHeight="1">
      <c r="A53" s="56" t="s">
        <v>103</v>
      </c>
      <c r="B53" s="69" t="s">
        <v>5</v>
      </c>
      <c r="C53" s="70" t="s">
        <v>5</v>
      </c>
      <c r="D53" s="70" t="s">
        <v>5</v>
      </c>
      <c r="E53" s="76" t="s">
        <v>5</v>
      </c>
    </row>
    <row r="54" spans="1:5" ht="15" customHeight="1">
      <c r="A54" s="56" t="s">
        <v>17</v>
      </c>
      <c r="B54" s="69" t="s">
        <v>5</v>
      </c>
      <c r="C54" s="70" t="s">
        <v>5</v>
      </c>
      <c r="D54" s="70" t="s">
        <v>5</v>
      </c>
      <c r="E54" s="76" t="s">
        <v>5</v>
      </c>
    </row>
    <row r="55" spans="1:5" ht="15" customHeight="1">
      <c r="A55" s="56" t="s">
        <v>39</v>
      </c>
      <c r="B55" s="107"/>
      <c r="C55" s="104"/>
      <c r="D55" s="70" t="s">
        <v>5</v>
      </c>
      <c r="E55" s="76" t="s">
        <v>5</v>
      </c>
    </row>
    <row r="56" spans="1:5" ht="15" customHeight="1">
      <c r="A56" s="56" t="s">
        <v>198</v>
      </c>
      <c r="B56" s="69" t="s">
        <v>5</v>
      </c>
      <c r="C56" s="104"/>
      <c r="D56" s="110"/>
      <c r="E56" s="112"/>
    </row>
    <row r="57" spans="1:5" ht="15" customHeight="1">
      <c r="A57" s="56" t="s">
        <v>40</v>
      </c>
      <c r="B57" s="107"/>
      <c r="C57" s="70" t="s">
        <v>5</v>
      </c>
      <c r="D57" s="70" t="s">
        <v>5</v>
      </c>
      <c r="E57" s="76" t="s">
        <v>5</v>
      </c>
    </row>
    <row r="58" spans="1:5" ht="15" customHeight="1">
      <c r="A58" s="56" t="s">
        <v>41</v>
      </c>
      <c r="B58" s="107"/>
      <c r="C58" s="104"/>
      <c r="D58" s="70" t="s">
        <v>5</v>
      </c>
      <c r="E58" s="76" t="s">
        <v>5</v>
      </c>
    </row>
    <row r="59" spans="1:5" ht="15" customHeight="1">
      <c r="A59" s="56" t="s">
        <v>14</v>
      </c>
      <c r="B59" s="107"/>
      <c r="C59" s="70" t="s">
        <v>5</v>
      </c>
      <c r="D59" s="70" t="s">
        <v>5</v>
      </c>
      <c r="E59" s="76" t="s">
        <v>5</v>
      </c>
    </row>
    <row r="60" spans="1:5" ht="15" customHeight="1">
      <c r="A60" s="56" t="s">
        <v>121</v>
      </c>
      <c r="B60" s="107"/>
      <c r="C60" s="104"/>
      <c r="D60" s="70" t="s">
        <v>5</v>
      </c>
      <c r="E60" s="76" t="s">
        <v>5</v>
      </c>
    </row>
    <row r="61" spans="1:5" ht="15" customHeight="1">
      <c r="A61" s="56" t="s">
        <v>42</v>
      </c>
      <c r="B61" s="69" t="s">
        <v>5</v>
      </c>
      <c r="C61" s="70" t="s">
        <v>5</v>
      </c>
      <c r="D61" s="70" t="s">
        <v>5</v>
      </c>
      <c r="E61" s="76" t="s">
        <v>5</v>
      </c>
    </row>
    <row r="62" spans="1:5" ht="15" customHeight="1">
      <c r="A62" s="56" t="s">
        <v>43</v>
      </c>
      <c r="B62" s="106"/>
      <c r="C62" s="104"/>
      <c r="D62" s="104"/>
      <c r="E62" s="105"/>
    </row>
    <row r="63" spans="1:5" ht="15" customHeight="1">
      <c r="A63" s="56" t="s">
        <v>287</v>
      </c>
      <c r="B63" s="69" t="s">
        <v>5</v>
      </c>
      <c r="C63" s="70" t="s">
        <v>5</v>
      </c>
      <c r="D63" s="104"/>
      <c r="E63" s="105"/>
    </row>
    <row r="64" spans="1:5" ht="15" customHeight="1">
      <c r="A64" s="56" t="s">
        <v>44</v>
      </c>
      <c r="B64" s="107"/>
      <c r="C64" s="104"/>
      <c r="D64" s="70" t="s">
        <v>5</v>
      </c>
      <c r="E64" s="76" t="s">
        <v>5</v>
      </c>
    </row>
    <row r="65" spans="1:5" ht="15" customHeight="1">
      <c r="A65" s="56" t="s">
        <v>45</v>
      </c>
      <c r="B65" s="69" t="s">
        <v>5</v>
      </c>
      <c r="C65" s="70" t="s">
        <v>5</v>
      </c>
      <c r="D65" s="70" t="s">
        <v>5</v>
      </c>
      <c r="E65" s="76" t="s">
        <v>5</v>
      </c>
    </row>
    <row r="66" spans="1:5" ht="15" customHeight="1">
      <c r="A66" s="56" t="s">
        <v>46</v>
      </c>
      <c r="B66" s="107"/>
      <c r="C66" s="70" t="s">
        <v>5</v>
      </c>
      <c r="D66" s="70" t="s">
        <v>5</v>
      </c>
      <c r="E66" s="76" t="s">
        <v>5</v>
      </c>
    </row>
    <row r="67" spans="1:5" ht="15" customHeight="1">
      <c r="A67" s="56" t="s">
        <v>104</v>
      </c>
      <c r="B67" s="107"/>
      <c r="C67" s="70" t="s">
        <v>5</v>
      </c>
      <c r="D67" s="70" t="s">
        <v>5</v>
      </c>
      <c r="E67" s="76" t="s">
        <v>5</v>
      </c>
    </row>
    <row r="68" spans="1:5" ht="15" customHeight="1" thickBot="1">
      <c r="A68" s="81" t="s">
        <v>47</v>
      </c>
      <c r="B68" s="111"/>
      <c r="C68" s="113"/>
      <c r="D68" s="113"/>
      <c r="E68" s="114"/>
    </row>
    <row r="69" spans="1:5" ht="15" customHeight="1">
      <c r="A69" s="82"/>
      <c r="B69" s="283"/>
      <c r="C69" s="284"/>
      <c r="D69" s="284"/>
      <c r="E69" s="285"/>
    </row>
    <row r="70" spans="1:5" ht="15" customHeight="1">
      <c r="A70" s="50" t="s">
        <v>216</v>
      </c>
      <c r="B70" s="286"/>
      <c r="C70" s="287"/>
      <c r="D70" s="287"/>
      <c r="E70" s="288"/>
    </row>
    <row r="71" spans="1:5" ht="15" customHeight="1">
      <c r="A71" s="83" t="s">
        <v>288</v>
      </c>
      <c r="B71" s="286"/>
      <c r="C71" s="287"/>
      <c r="D71" s="287"/>
      <c r="E71" s="288"/>
    </row>
    <row r="72" spans="1:5" ht="15" customHeight="1">
      <c r="A72" s="35" t="s">
        <v>289</v>
      </c>
      <c r="B72" s="286"/>
      <c r="C72" s="287"/>
      <c r="D72" s="287"/>
      <c r="E72" s="288"/>
    </row>
    <row r="73" spans="1:5" ht="15" customHeight="1">
      <c r="A73" s="83" t="s">
        <v>10</v>
      </c>
      <c r="B73" s="286"/>
      <c r="C73" s="287"/>
      <c r="D73" s="287"/>
      <c r="E73" s="288"/>
    </row>
    <row r="74" spans="1:5" ht="15" customHeight="1" thickBot="1">
      <c r="A74" s="83" t="s">
        <v>290</v>
      </c>
      <c r="B74" s="289"/>
      <c r="C74" s="290"/>
      <c r="D74" s="290"/>
      <c r="E74" s="291"/>
    </row>
    <row r="75" spans="1:5" s="63" customFormat="1" ht="18" customHeight="1" thickBot="1">
      <c r="A75" s="90"/>
      <c r="B75" s="28">
        <f>B12</f>
        <v>12160</v>
      </c>
      <c r="C75" s="28">
        <f>C12</f>
        <v>13090</v>
      </c>
      <c r="D75" s="28">
        <f>D12</f>
        <v>13990</v>
      </c>
      <c r="E75" s="28">
        <f>E12</f>
        <v>15900</v>
      </c>
    </row>
  </sheetData>
  <mergeCells count="3">
    <mergeCell ref="A1:A9"/>
    <mergeCell ref="B1:E8"/>
    <mergeCell ref="B69:E74"/>
  </mergeCells>
  <printOptions horizontalCentered="1"/>
  <pageMargins left="0" right="0" top="0.55118110236220474" bottom="0.19685039370078741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special categories</vt:lpstr>
      <vt:lpstr>SPARK</vt:lpstr>
      <vt:lpstr>AVEO 5DR </vt:lpstr>
      <vt:lpstr>AVEO 5DR DIESEL</vt:lpstr>
      <vt:lpstr>AVEO 4DR</vt:lpstr>
      <vt:lpstr>AVEO 4DR DIESEL</vt:lpstr>
      <vt:lpstr>CRUZE 5DR</vt:lpstr>
      <vt:lpstr>CRUZE 5DR TURBO</vt:lpstr>
      <vt:lpstr>CRUZE 4DR</vt:lpstr>
      <vt:lpstr>CRUZE 4DR DIESEL</vt:lpstr>
      <vt:lpstr>CRUZE SW</vt:lpstr>
      <vt:lpstr>ORLANDO</vt:lpstr>
      <vt:lpstr>ORLANDO TURBO</vt:lpstr>
      <vt:lpstr>TRAX</vt:lpstr>
      <vt:lpstr>CAPTIVA</vt:lpstr>
      <vt:lpstr>'CRUZE 4DR'!Print_Area</vt:lpstr>
      <vt:lpstr>'CRUZE 4DR DIESEL'!Print_Area</vt:lpstr>
      <vt:lpstr>'CRUZE 5DR'!Print_Area</vt:lpstr>
      <vt:lpstr>'CRUZE 5DR TURBO'!Print_Area</vt:lpstr>
      <vt:lpstr>ORLANDO!Print_Area</vt:lpstr>
      <vt:lpstr>'ORLANDO TURBO'!Print_Area</vt:lpstr>
      <vt:lpstr>'special categories'!Print_Area</vt:lpstr>
    </vt:vector>
  </TitlesOfParts>
  <Company>Chevellas s.a.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Haikalis N. Anthony - Product Manager</dc:creator>
  <cp:lastModifiedBy>ikarav</cp:lastModifiedBy>
  <cp:lastPrinted>2013-07-01T10:46:01Z</cp:lastPrinted>
  <dcterms:created xsi:type="dcterms:W3CDTF">2005-11-28T07:42:41Z</dcterms:created>
  <dcterms:modified xsi:type="dcterms:W3CDTF">2013-07-12T07:28:19Z</dcterms:modified>
</cp:coreProperties>
</file>